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ty\24_15 Oprava chodníku v Lohenicích podél silnice III_32220\8. Tisk\C. Soupis prací_neoceněný\"/>
    </mc:Choice>
  </mc:AlternateContent>
  <bookViews>
    <workbookView xWindow="0" yWindow="0" windowWidth="0" windowHeight="0"/>
  </bookViews>
  <sheets>
    <sheet name="Rekapitulace" sheetId="4" r:id="rId1"/>
    <sheet name="010" sheetId="2" r:id="rId2"/>
    <sheet name="SO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99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I190"/>
  <c r="O195"/>
  <c r="I195"/>
  <c r="O191"/>
  <c r="I191"/>
  <c r="I185"/>
  <c r="O186"/>
  <c r="I186"/>
  <c r="I180"/>
  <c r="O181"/>
  <c r="I181"/>
  <c r="I127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I118"/>
  <c r="O123"/>
  <c r="I123"/>
  <c r="O119"/>
  <c r="I119"/>
  <c r="I25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<sst xmlns="http://schemas.openxmlformats.org/spreadsheetml/2006/main">
  <si>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</si>
  <si>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</si>
  <si>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</si>
  <si>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24_15 - Oprava chodníku v Lohenicích podél silnice III_32220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</si>
  <si>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</si>
  <si>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</si>
  <si>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</si>
  <si>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</si>
  <si>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</si>
  <si>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</si>
  <si>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</si>
  <si>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010</t>
  </si>
  <si>
    <t>VEDLEJŠÍ A OSTATNÍ NÁKLADY</t>
  </si>
  <si>
    <t>SO101</t>
  </si>
  <si>
    <t>CHODNÍK</t>
  </si>
  <si>
    <t>Soupis prací objektu</t>
  </si>
  <si>
    <t>S</t>
  </si>
  <si>
    <t>Stavba:</t>
  </si>
  <si>
    <t>24_15</t>
  </si>
  <si>
    <t>Oprava chodníku v Lohenicích podél silnice III_32220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</si>
  <si>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</si>
  <si>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</si>
  <si>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</si>
  <si>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</si>
  <si>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</si>
  <si>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</si>
  <si>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</si>
  <si>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</si>
  <si>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</si>
  <si>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</si>
  <si>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</si>
  <si>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</si>
  <si>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</si>
  <si>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</si>
  <si>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</si>
  <si>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</si>
  <si>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</si>
  <si>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</si>
  <si>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</si>
  <si>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</si>
  <si>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</si>
  <si>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2024</t>
  </si>
  <si>
    <t>PP</t>
  </si>
  <si>
    <t>Řízení dopravy po dobu realizace stavby vč. přechodného dopravního značení (dodávka, osazení, pravidelná kontrola, údržba a obnova během realizace stavby, nájem a odstranění) a zajištění jeho povolení (stanovení přechodné úpravy provozu) dle vlastního návrhu v souladu s harmonogramem stavby.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</si>
  <si>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</si>
  <si>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</si>
  <si>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</si>
  <si>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</si>
  <si>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</si>
  <si>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</si>
  <si>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HM</t>
  </si>
  <si>
    <t>- vytyčení stávajících IS
- kopané sondy pro ověření polohy IS (včetně jejich zasypání a uvedení povrchu do původního stavu)
- dočasná ochrana stávajících vedení</t>
  </si>
  <si>
    <t>750/100 = 7,500 [A]</t>
  </si>
  <si>
    <t>Položka zahrnuje:
- veškeré náklady spojené s ochranou inženýrských sítí
Položka nezahrnuje:
- x</t>
  </si>
  <si>
    <t>029114</t>
  </si>
  <si>
    <t>R</t>
  </si>
  <si>
    <t>OSTATNÍ POŽADAVKY - VYTYČENÍ STAVBY</t>
  </si>
  <si>
    <t>dle potřeby zhotovitele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</si>
  <si>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</si>
  <si>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03100</t>
  </si>
  <si>
    <t>ZAŘÍZENÍ STAVENIŠTĚ - ZŘÍZENÍ, PROVOZ, DEMONTÁŽ</t>
  </si>
  <si>
    <t>v rozsahu dle potřeby zhotovitele a platných předpisů (značení a informační tabule, zábrany, lávky, oplocení, WC, ochrana materiálu, úklid staveniště... )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</si>
  <si>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</si>
  <si>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</si>
  <si>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</si>
  <si>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Veškěré náklady spojené se zajištěním přístupu do okolních nemovitostí a pro 
zajištění bezpečných komunikací v protoru staveniště po celou dobu výstavby.</t>
  </si>
  <si>
    <t>zahrnuje objednatelem povolené náklady na požadovaná zařízení zhotovitele</t>
  </si>
  <si>
    <t>014111</t>
  </si>
  <si>
    <t>POPLATKY ZA SKLÁDKU TYP S-IO (INERTNÍ ODPAD)</t>
  </si>
  <si>
    <t>M3</t>
  </si>
  <si>
    <t>na trvalou skládku</t>
  </si>
  <si>
    <t>Zemina z pol. 12373.A a 13273 na trvalou skládku 137,988+44,616 = 182,604 [A]_x000d_
Zemina z pol. 12373.B na trvalou skládku, PODMÍNĚNÁ POLOŽKA! 226,088 = 226,088 [B]_x000d_
Celkové množství = 408,692</t>
  </si>
  <si>
    <t>zahrnuje veškeré poplatky provozovateli skládky související s uložením odpadu na skládce.</t>
  </si>
  <si>
    <t>014121</t>
  </si>
  <si>
    <t>POPLATKY ZA SKLÁDKU TYP S-OO (OSTATNÍ ODPAD)</t>
  </si>
  <si>
    <t>Přebytek vybouraných kamenitých vrstev z pol. 11332 172,465 = 172,465 [A]</t>
  </si>
  <si>
    <t>Položka zahrnuje:
- veškeré poplatky provozovateli skládky související s uložením odpadu na skládce.
Položka nezahrnuje:
- x</t>
  </si>
  <si>
    <t>014211</t>
  </si>
  <si>
    <t>POPLATKY ZA ZEMNÍK - ORNICE</t>
  </si>
  <si>
    <t>Nákup ornice pro dokončovací práce</t>
  </si>
  <si>
    <t>4,805 = 4,805 [A]</t>
  </si>
  <si>
    <t>Položka zahrnuje:
- veškeré poplatky majiteli zemníku související s nákupem zeminy (nikoliv s otvírkou zemníku)
Položka nezahrnuje:
- x</t>
  </si>
  <si>
    <t>02620</t>
  </si>
  <si>
    <t>ZKOUŠENÍ KONSTRUKCÍ A PRACÍ NEZÁVISLOU ZKUŠEBNOU</t>
  </si>
  <si>
    <t>KS</t>
  </si>
  <si>
    <t>Provedení statických zatěžovacích zkoušek pro ověření únosnosti po zhutnění vrstvy nebo zemná pláňě</t>
  </si>
  <si>
    <t xml:space="preserve">Chodník - na zemní pláni 4 = 4,000 [A]_x000d_
Chodník - na ŠD 4 = 4,000 [B]_x000d_
Vjezdy  - na zemní pláni 2 = 2,000 [C]_x000d_
Vjezdy - na ŠD 2 = 2,000 [D]_x000d_
Celkové množství = 12,000</t>
  </si>
  <si>
    <t>Položka zahrnuje:
- veškeré náklady spojené s objednatelem požadovanými zkouškami
Položka nezahrnuje:
- x</t>
  </si>
  <si>
    <t>1</t>
  </si>
  <si>
    <t>Zemní práce</t>
  </si>
  <si>
    <t>11120</t>
  </si>
  <si>
    <t>ODSTRANĚNÍ KŘOVIN</t>
  </si>
  <si>
    <t>M2</t>
  </si>
  <si>
    <t>vč. likvidace materálu</t>
  </si>
  <si>
    <t>KO1 2 = 2,000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</si>
  <si>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</si>
  <si>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</si>
  <si>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</si>
  <si>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odvoz na deponii pro využití na stavbě_x000d_
objem 7,36 m3</t>
  </si>
  <si>
    <t>Sejmutí drnu a ornice v tl. 100 mm 2,6+24,4+3,6+27,8+5+4,7+4,1+1,1+0,3 = 73,600 [A]</t>
  </si>
  <si>
    <t xml:space="preserve">včetně vodorovné dopravy  a uložení na skládku</t>
  </si>
  <si>
    <t>11313</t>
  </si>
  <si>
    <t>ODSTRANĚNÍ KRYTU ZPEVNĚNÝCH PLOCH S ASFALTOVÝM POJIVEM</t>
  </si>
  <si>
    <t>vč. odvozu materiálu zhotovitelem (materiál objednatel přenechá zhotoviteli bezplatně k dalšímu využití)</t>
  </si>
  <si>
    <t>Asf. povrch stávajících chodníků v tl. 60 mm 0,06*1260 = 75,600 [A]_x000d_
Asf. povrch stávajících vjezdů v tl. 80 mm 0,08*173,5 = 13,880 [B]_x000d_
Vybourání zbylých asf. vrstev v místě mříží uličních vpustí k urovnání 0,1*0,25*(3,0+3,1+2,3+2,6+2,4+2,6+2,5+2,4+2,4+2,3+2,3+2,8+2,3) = 0,825 [C]_x000d_
Vybourání zbylých asf. vrstev v místě posunu silniční obruby nebo chybějící přídlažby 0,1*(1+1,8+6,6+10,5+0,8) = 2,070 [D]_x000d_
Celkové množství = 92,375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</si>
  <si>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</si>
  <si>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</si>
  <si>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</si>
  <si>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Beton v místě branky v km 0,160 na ose B 0,15*0,7 = 0,105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</si>
  <si>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</si>
  <si>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</si>
  <si>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</si>
  <si>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>zámková dlažba tl. 60 a 80 mm - nelze využít na stavbě 0,06*(0,14+0,25)+0,08*(65,5) = 5,263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</si>
  <si>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</si>
  <si>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</si>
  <si>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</si>
  <si>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vč. odvozu na trvalou skládku</t>
  </si>
  <si>
    <t>Kamenivo z lože a podkladních vrstev stávajících konstrukcí 0,1*(1260+7,17+20+2,68)+0,2*(168,4+49) = 172,465 [A]</t>
  </si>
  <si>
    <t>11351</t>
  </si>
  <si>
    <t>ODSTRANĚNÍ ZÁHONOVÝCH OBRUBNÍKŮ</t>
  </si>
  <si>
    <t>M</t>
  </si>
  <si>
    <t>vč. odvozu materiálu zhotovitelem (materiál objednatel přenechá zhotoviteli bezplatně k dalšímu využití)_x000d_
vč. lože</t>
  </si>
  <si>
    <t>obruba šířky 5 cm 25,5+12+66+9,5+10,5 = 123,500 [A]</t>
  </si>
  <si>
    <t>11352</t>
  </si>
  <si>
    <t>ODSTRANĚNÍ CHODNÍKOVÝCH A SILNIČNÍCH OBRUBNÍKŮ BETONOVÝCH</t>
  </si>
  <si>
    <t>Obruba šířky 15 cm 7+4,5+6,5+9 = 27,000 [A]</t>
  </si>
  <si>
    <t>11355</t>
  </si>
  <si>
    <t>ODSTRANĚNÍ OBRUB Z DLAŽEBNÍCH KOSTEK JEDNODUCHÝCH</t>
  </si>
  <si>
    <t>vč. odvozu přebytku kostek do areálu TS města Přelouče_x000d_
materiál z vybouraného lože bude odvezen zhotovitelem (materiál objednatel přenechá zhotoviteli bezplatně k dalšímu využití)</t>
  </si>
  <si>
    <t>3+2+2*4,3+0,9 = 14,500 [A]</t>
  </si>
  <si>
    <t>113724</t>
  </si>
  <si>
    <t>FRÉZOVÁNÍ ZPEVNĚNÝCH PLOCH ASFALTOVÝCH, ODVOZ DO 5KM</t>
  </si>
  <si>
    <t>vč. odvozu vyfrézovaného materiálu do areálu TS města Přelouče_x000d_
v tl. 50 mm</t>
  </si>
  <si>
    <t>Pruh 0,50 m pod silniční obrubou 0,05*(6,65+3,2+40+50,5+71+32+150,5) = 17,693 [A]_x000d_
V místě posunu silniční obruby nebo chybějící přídlažby 0,05*(1+1,8+6,6+10,5+0,8) = 1,035 [B]_x000d_
Celkové množství = 18,728</t>
  </si>
  <si>
    <t>113763</t>
  </si>
  <si>
    <t>FRÉZOVÁNÍ DRÁŽKY PRŮŘEZU DO 300MM2 V ASFALTOVÉ VOZOVCE</t>
  </si>
  <si>
    <t>10/30 mm</t>
  </si>
  <si>
    <t>Ošetření spáry nového a starého asf. krytu 718 = 718,000 [A]</t>
  </si>
  <si>
    <t>Položka zahrnuje veškerou manipulaci s vybouranou sutí a s vybouranými hmotami vč. uložení na skládku.</t>
  </si>
  <si>
    <t>12373</t>
  </si>
  <si>
    <t>A</t>
  </si>
  <si>
    <t>ODKOP PRO SPOD STAVBU SILNIC A ŽELEZNIC TŘ. I</t>
  </si>
  <si>
    <t>vč. odvozu materiálu na trvalou skládku</t>
  </si>
  <si>
    <t>Na ose A 0,15*31+0,08*50,5+0,2*(2,6+24,4+3,7+5,1)+0,08*127+0,06*28+0,08*141,5+0,12*11,5+0,07*23+0,07*7,5+0,08*52+0,08*69+0,12*11+0,09*14+0,06*17+0,1*113,5+0,12*11+0,07*12+0,1*21+0,11*8+0,05*62+0,05*(5+4,5)+0,08*41+0,12*12+0,06*63+0,1*10,5 = 85,420 [A]_x000d_
Na ose B 0,09*(0,14+24)+0,12*8,5+0,1*36+0,11*9+0,06*22+0,12*13+0,08*50+0,12*9+0,09*120+0,1*8+0,11*28,5+0,11*7+0,09*20,5+0,07*12,5+0,12*20+0,07*16,5+0,09*32,5+0,11*9,5+0,1*30,5+0,12*7+0,07*49,5+0,13*12+0,04*54 = 52,568 [B]_x000d_
Celkové množství = 137,988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</si>
  <si>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</si>
  <si>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B</t>
  </si>
  <si>
    <t>PODMÍNĚNÁ POLOŽKA!
lokální sanace v případě neúnosného podkladu_x000d_
vč. odvozu materiálu na trvalou skládku</t>
  </si>
  <si>
    <t>Konstrukce č.1 - chodník, tl. 150 mm 0,15*(1260+7,17+20+2,68) = 193,478 [A]_x000d_
Konstrukce č.2 - vjezd, tl. 150 mm 0,15*(168,4+49) = 32,610 [B]_x000d_
Celkové množství = 226,088</t>
  </si>
  <si>
    <t>12573</t>
  </si>
  <si>
    <t>VYKOPÁVKY ZE ZEMNÍKŮ A SKLÁDEK TŘ. I</t>
  </si>
  <si>
    <t>Drn a ornice z deponie pro pol. 18230 7,36+4,805 = 12,165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</si>
  <si>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</si>
  <si>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125736</t>
  </si>
  <si>
    <t>VYKOPÁVKY ZE ZEMNÍKŮ A SKLÁDEK TŘ. I, ODVOZ DO 12KM</t>
  </si>
  <si>
    <t>Dovoz ornice pro dokončovací práce</t>
  </si>
  <si>
    <t>pro pol. 18230 12,165-7,36 = 4,805 [A]</t>
  </si>
  <si>
    <t>13273</t>
  </si>
  <si>
    <t>HLOUBENÍ RÝH ŠÍŘ DO 2M PAŽ I NEPAŽ TŘ. I</t>
  </si>
  <si>
    <t>Dočištění rýhy pro silniční obruby 0,65*0,1*(657,9+28,5) = 44,616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</si>
  <si>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</si>
  <si>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</si>
  <si>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</si>
  <si>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Drn a ornice z pol. 11130 na deponii 7,36 = 7,360 [A]_x000d_
Zemina z pol. 12373.A a 13273 na trvalou skládku 137,988+44,616 = 182,604 [B]_x000d_
Zemina z pol. 12373.B na trvalou skládku, PODMÍNĚNÁ POLOŽKA! 226,088 = 226,088 [C]_x000d_
Celkové množství = 416,052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</si>
  <si>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</si>
  <si>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</si>
  <si>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</si>
  <si>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těžené nepředrcené kamenivo fr. 16/22</t>
  </si>
  <si>
    <t>Plochy upravené kačírkem 0,15*(3,5+3,2) = 1,005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</si>
  <si>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</si>
  <si>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</si>
  <si>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</si>
  <si>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Urovnání a přehutnění i u konstrukcí oprav (bez zemní pláně)</t>
  </si>
  <si>
    <t>Konstrukce č.1 - chodník 1260+7,17+20+2,68 = 1289,850 [A]_x000d_
Konstrukce č.2 - vjezd 168,4+49 = 217,400 [B]_x000d_
Dočištění rýhy pro silniční obruby 0,5*(657,9+28,5) = 343,200 [C]_x000d_
Celkové množství = 1850,450</t>
  </si>
  <si>
    <t>položka zahrnuje úpravu pláně včetně vyrovnání výškových rozdílů. Míru zhutnění určuje projekt.</t>
  </si>
  <si>
    <t>18230</t>
  </si>
  <si>
    <t>ROZPROSTŘENÍ ORNICE V ROVINĚ</t>
  </si>
  <si>
    <t>materiál z deponie a nakoupení ornice</t>
  </si>
  <si>
    <t>pro zatravnění v tl. 0,15 m: 0,15*(1,7+32+4,1+28+1,3+4+9+1) = 12,165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</si>
  <si>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</si>
  <si>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</si>
  <si>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</si>
  <si>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1,7+32+4,1+28+1,3+4+9+1 = 81,100 [A]</t>
  </si>
  <si>
    <t>Zahrnuje dodání předepsané travní směsi, její výsev na ornici, zalévání, první pokosení, to vše bez ohledu na sklon terénu</t>
  </si>
  <si>
    <t>18481</t>
  </si>
  <si>
    <t>OCHRANA STROMŮ BEDNĚNÍM</t>
  </si>
  <si>
    <t>výška 3 m</t>
  </si>
  <si>
    <t>4 ks 4*(4*1,5)*3 = 72,000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</si>
  <si>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</si>
  <si>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</si>
  <si>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</si>
  <si>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7,36+4,805 = 12,165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</si>
  <si>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</si>
  <si>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</si>
  <si>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</si>
  <si>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21461</t>
  </si>
  <si>
    <t>SEPARAČNÍ GEOTEXTILIE</t>
  </si>
  <si>
    <t>mulčovací geotextílie min. 100 g/m2, UV stabilní</t>
  </si>
  <si>
    <t>Pod kačírek 3,5+3,2 = 6,700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</si>
  <si>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</si>
  <si>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28999</t>
  </si>
  <si>
    <t>OPLÁŠTĚNÍ (ZPEVNĚNÍ) Z FÓLIE</t>
  </si>
  <si>
    <t>pruh v šířce 25 cm
300 g/m2</t>
  </si>
  <si>
    <t>Nopová fólie pro ochranu stávajících budov a podezdívek 0,25*(23,5+23+21+13,5+26+32+7+21+20,7+1+9+1+24+24,5+10,8+16+8,9+17+49+19,8+14,5+13+0,5+13+18+17,5+8,8+19,2+16,8) = 122,500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</si>
  <si>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</si>
  <si>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</si>
  <si>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</si>
  <si>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</si>
  <si>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VOZOVKOVÉ VRSTVY ZE ŠTĚRKODRTI</t>
  </si>
  <si>
    <t>ŠDa frakce 0/63</t>
  </si>
  <si>
    <t>Konstrukce č.1 - chodník, tl. 150 mm 0,15*(1260+7,17+20+2,68) = 193,478 [A]_x000d_
Konstrukce č.2 - vjezd, tl. 250 mm 0,25*(168,4+49) = 54,350 [B]_x000d_
Celkové množství = 247,828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</si>
  <si>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</si>
  <si>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PODMÍNĚNÁ POLOŽKA!
lokální sanace v případě neúnosného podkladu
ŠDb frakce 0/63</t>
  </si>
  <si>
    <t>572123</t>
  </si>
  <si>
    <t>INFILTRAČNÍ POSTŘIK Z EMULZE DO 1,0KG/M2</t>
  </si>
  <si>
    <t>PI-C 1,0 kg asf./m2_x000d_
pod ACP</t>
  </si>
  <si>
    <t>Konstrukce č.4 - vozovka 0,25*(3,0+3,1+2,3+2,6+2,4+2,6+2,5+2,4+2,4+2,3+2,3+2,8+2,3) = 8,250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</si>
  <si>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</si>
  <si>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</si>
  <si>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</si>
  <si>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0,5 kg asf./m2_x000d_
pod ACO</t>
  </si>
  <si>
    <t>Konstrukce č.4 - vozovka 6,65+3,2+40+50,5+71+32+150,5 = 353,850 [A]</t>
  </si>
  <si>
    <t>- dodání všech předepsaných materiálů pro postřiky v předepsaném množství_x000d_
- provedení dle předepsaného technologického předpisu_x000d_
- zřízení vrstvy bez rozlišení šířky, pokládání vrstvy po etapách_x000d_
- úpravu napojení, ukončení</t>
  </si>
  <si>
    <t>5774AE</t>
  </si>
  <si>
    <t>VRSTVY PRO OBNOVU A OPRAVY Z ASF BETONU ACO 11+, 11S</t>
  </si>
  <si>
    <t>ACO 11+ v tl. 50 mm
vč. ošetření pracovních spar</t>
  </si>
  <si>
    <t>Konstrukce č.4 - vozovka 0,05*(6,65+3,2+40+50,5+71+32+150,5) = 17,693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</si>
  <si>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</si>
  <si>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5774EI</t>
  </si>
  <si>
    <t>VRSTVY PRO OBNOVU A OPRAVY Z ASF BETONU ACP 22+, 22S</t>
  </si>
  <si>
    <t>ACP 22+ v tl. 100 mm</t>
  </si>
  <si>
    <t>Konstrukce č.4 - vozovka, v místě mříží uličních vpustí k urovnání 0,1*0,25*(3,0+3,1+2,3+2,6+2,4+2,6+2,5+2,4+2,4+2,3+2,3+2,8+2,3) = 0,825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</si>
  <si>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</si>
  <si>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582611</t>
  </si>
  <si>
    <t>KRYTY Z BETON DLAŽDIC SE ZÁMKEM ŠEDÝCH TL 60MM DO LOŽE Z KAM</t>
  </si>
  <si>
    <t>zámková dlažba šedá
tvar obdélník 10x20 bez zkosených hran cm v tl. 60 mm
vč. lože z kameniva fr. 4/8 v tl. 40 mm</t>
  </si>
  <si>
    <t>Konstrukce č.1 - chodník 1260 = 1260,000 [A]</t>
  </si>
  <si>
    <t xml:space="preserve"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</si>
  <si>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</si>
  <si>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</si>
  <si>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zámková dlažba ČERVENÁ
tvar obdélník 10x20 bez zkosených hran cm v tl. 60 mm
vč. lože z kameniva fr. 4/8 v tl. 40 mm</t>
  </si>
  <si>
    <t>Konstrukce č.1 - chodník, pro "Kontrastní pás" 0,3*(11,9+12) = 7,170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</si>
  <si>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</si>
  <si>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</si>
  <si>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</si>
  <si>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zámková dlažba ANTRACIT
tvar obdélník 10x20 bez zkosených hran cm v tl. 80 mm
vč. lože z kameniva fr. 4/8 v tl. 40 mm</t>
  </si>
  <si>
    <t>Konstrukce č.2 - vjezdy 168,4 = 168,400 [A]</t>
  </si>
  <si>
    <t>58261A</t>
  </si>
  <si>
    <t>KRYTY Z BETON DLAŽDIC SE ZÁMKEM BAREV RELIÉF TL 60MM DO LOŽE Z KAM</t>
  </si>
  <si>
    <t xml:space="preserve">zámková dlažba červená reliéfní bublinka
tvar obdélník 10x20 cm  v tl. 60 mm
vč. lože z kameniva fr. 4/8 v tl. 40 mm</t>
  </si>
  <si>
    <t>Konstrukce č.1 - chodník, varovné a signální pásy 20 = 20,000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</si>
  <si>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</si>
  <si>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 xml:space="preserve">zámková dlažba červená reliéfní drážka
tvar obdélník 20x20 cm  v tl. 60 mm
vč. lože z kameniva fr. 4/8 v tl. 40 mm</t>
  </si>
  <si>
    <t>Konstrukce č.1 - chodník, umělá vodící linie 0,4*6,7 = 2,680 [A]</t>
  </si>
  <si>
    <t>58261B</t>
  </si>
  <si>
    <t>KRYTY Z BETON DLAŽDIC SE ZÁMKEM BAREV RELIÉF TL 80MM DO LOŽE Z KAM</t>
  </si>
  <si>
    <t xml:space="preserve">zámková dlažba červená reliéfní bublinka
tvar obdélník 10x20 cm  v tl. 80 mm_x000d_
vč. lože z kameniva fr. 4/8 v tl. 40 mm</t>
  </si>
  <si>
    <t>Konstrukce č.2 - vjezdy, varovné pásy 49 = 49,000 [A]</t>
  </si>
  <si>
    <t>935813</t>
  </si>
  <si>
    <t>PŘEDLÁŽDĚNÍ ŽLABŮ A RIGOLŮ DLÁŽDĚNÝCH Z KOSTEK DROBNÝCH</t>
  </si>
  <si>
    <t>Dvojlinka z kamenné kostky drobné šířky 25 cm budou nově osazené do betonového lože C20/25nXF3 s opěrou_x000d_
vč. zaspárování cementovou maltou MC25XF4_x000d_
v případě nedostatku vhodných kostek budou na stavbu dovezeny z areálu TS města Přelouč_x000d_
materiál z vybouraného lože bude odvezen zhotovitelem (materiál objednatel přenechá zhotoviteli bezplatně k dalšímu využití)</t>
  </si>
  <si>
    <t>Přídlažba silniční obruby 0,25*(11+0,7+1,15+95,5+137,5+61+295) = 150,463 [A]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</si>
  <si>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</si>
  <si>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6</t>
  </si>
  <si>
    <t>Úpravy povrchů, podlahy, výplně otvorů</t>
  </si>
  <si>
    <t>631453</t>
  </si>
  <si>
    <t>CEMENTOVÝ POTĚR TL NAD 40MM BEZ VLOŽKY</t>
  </si>
  <si>
    <t>Cementová stěrka - průměrné tl. 8 cm</t>
  </si>
  <si>
    <t>Podlaha autobusového přístřešku 27,5 = 27,500 [A]</t>
  </si>
  <si>
    <t>Položka zahrnuje:
- dodávku veškerého materiálu potřebného pro předepsanou úpravu v předepsané kvalitě
- nutné vyspravení podkladu, případně zatření spar
- položení vrstvy v předepsané tloušťce
- potřebná lešení a podpěrné konstrukce
Položka nezahrnuje:
- x</t>
  </si>
  <si>
    <t>7</t>
  </si>
  <si>
    <t>Přidružená stavební výroba</t>
  </si>
  <si>
    <t>78383</t>
  </si>
  <si>
    <t>NÁTĚRY BETON KONSTR TYP S4 (OS-C)</t>
  </si>
  <si>
    <t>Nátěr pro zajištění ochrany betonové podlahy a koeficientu tření za mokra min. 0,5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</si>
  <si>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</si>
  <si>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</si>
  <si>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</si>
  <si>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89921</t>
  </si>
  <si>
    <t>VÝŠKOVÁ ÚPRAVA POKLOPŮ</t>
  </si>
  <si>
    <t>KUS</t>
  </si>
  <si>
    <t>poklopy P1-P9 na kanalizaci</t>
  </si>
  <si>
    <t>Kanalizace P1-12 9 = 9,000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</si>
  <si>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</si>
  <si>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</si>
  <si>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</si>
  <si>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Podél silnice III/322 20 13 = 13,000 [A]</t>
  </si>
  <si>
    <t>9</t>
  </si>
  <si>
    <t>Ostatní konstrukce a práce</t>
  </si>
  <si>
    <t>914122</t>
  </si>
  <si>
    <t>DOPRAVNÍ ZNAČKY ZÁKLADNÍ VELIKOSTI OCELOVÉ FÓLIE TŘ 1 - MONTÁŽ S PŘEMÍSTĚNÍM</t>
  </si>
  <si>
    <t>z deponie na původní místo, případně posun dle výkresové části PD</t>
  </si>
  <si>
    <t>P6, P2, P2, IJ4b+P2+IS21a 6 = 6,000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</si>
  <si>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</si>
  <si>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</si>
  <si>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</si>
  <si>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uložení na deponii zhotovitele po dobu stavby</t>
  </si>
  <si>
    <t>Položka zahrnuje odstranění, demontáž a odklizení materiálu s odvozem na předepsané místo</t>
  </si>
  <si>
    <t>914922</t>
  </si>
  <si>
    <t>SLOUPKY A STOJKY DZ Z OCEL TRUBEK DO PATKY MONTÁŽ S PŘESUNEM</t>
  </si>
  <si>
    <t>P6, P2, P2, IJ4b+P2+IS21a 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</si>
  <si>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</si>
  <si>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</si>
  <si>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</si>
  <si>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Položka zahrnuje:
- odstranění, demontáž a odklizení materiálu s odvozem na předepsané místo
Položka nezahrnuje:
- x</t>
  </si>
  <si>
    <t>915402</t>
  </si>
  <si>
    <t>VODOR DOPRAV ZNAČ BETON PREFABRIK - ODSTRANĚNÍ</t>
  </si>
  <si>
    <t>betonová přídlažba 0,25*(5,5+5,7) = 2,800 [A]</t>
  </si>
  <si>
    <t>zahrnuje odstranění a odklizení vybouraného materiálu s odvozem na skládku</t>
  </si>
  <si>
    <t>917212</t>
  </si>
  <si>
    <t>ZÁHONOVÉ OBRUBY Z BETONOVÝCH OBRUBNÍKŮ ŠÍŘ 80MM</t>
  </si>
  <si>
    <t>obruby 8x25x100 osazené do betonového lože C20/25nXF3</t>
  </si>
  <si>
    <t>3,4+4,3+31,5+9+66,5+1,85+5,2+4,9+9,3+10,5+6,5+3+4,85 = 160,800 [A]</t>
  </si>
  <si>
    <t>Položka zahrnuje:_x000d_
dodání a pokládku betonových obrubníků o rozměrech předepsaných zadávací dokumentací_x000d_
betonové lože i boční betonovou opěrku.</t>
  </si>
  <si>
    <t>917425</t>
  </si>
  <si>
    <t>CHODNÍKOVÉ OBRUBY Z KAMENNÝCH OBRUBNÍKŮ ŠÍŘ 200MM</t>
  </si>
  <si>
    <t>obruby 20x25 typu OP4 se zkosenou hranou osazené do betonového lože C20/25nXF3</t>
  </si>
  <si>
    <t>Pro nástupní hrany astobusové zastávky 1+11,9+1,6+1+12+1 = 28,500 [A]</t>
  </si>
  <si>
    <t>Položka zahrnuje:
- dodání a pokládku betonových obrubníků o rozměrech předepsaných zadávací dokumentací
- betonové lože i boční betonovou opěrku
Položka nezahrnuje:
- x</t>
  </si>
  <si>
    <t>91782</t>
  </si>
  <si>
    <t>VÝŠKOVÁ ÚPRAVA OBRUBNÍKŮ KAMENNÝCH</t>
  </si>
  <si>
    <t>Kamenné obruby šířky 15 cm budou nově osazené do betonového lože C20/25nXF3 s opěrou_x000d_
vč. zaspárování cementovou maltou MC25XF4_x000d_
v případě nedostatku vhodných obrub budou na stavbu dovezeny obruby z areálu TS města Přelouč_x000d_
materiál z vybouraného lože bude odvezen zhotovitelem (materiál objednatel přenechá zhotoviteli bezplatně k dalšímu využití)</t>
  </si>
  <si>
    <t>11,5+5,4+77+96,5+119+5+61+251,5+31 = 657,900 [A]</t>
  </si>
  <si>
    <t>Položka zahrnuje:
- vytrhání, očištění, manipulaci
- nové betonové lože a osazení. 
Položka nezahrnuje:
- nutné doplnění novými obrubami se uvede v položkách 9172 až 9177</t>
  </si>
  <si>
    <t>919113</t>
  </si>
  <si>
    <t>ŘEZÁNÍ ASFALTOVÉHO KRYTU VOZOVEK TL DO 150MM</t>
  </si>
  <si>
    <t>Beton v místě branky v km 0,252 a 0,311 na ose A 4,05+1,4+3,8 = 9,250 [A]</t>
  </si>
  <si>
    <t>Položka zahrnuje:
- řezání vozovkové vrstvy v předepsané tloušťce
- spotřeba vody
Položka nezahrnuje:
- x</t>
  </si>
  <si>
    <t>919133</t>
  </si>
  <si>
    <t>ŘEZÁNÍ BETONOVÝCH KONSTRUKCÍ TL DO 150MM</t>
  </si>
  <si>
    <t>Beton v místě branky v km 0,160 na ose B 5,3 = 5,300 [A]</t>
  </si>
  <si>
    <t>Položka zahrnuje:
- řezání betonových konstrukcí bez ohledu na tloušťku
- spotřeba vody
Položka nezahrnuje:
- x</t>
  </si>
  <si>
    <t>93132</t>
  </si>
  <si>
    <t>TĚSNĚNÍ DILATAČ SPAR ASF ZÁLIVKOU MODIFIK</t>
  </si>
  <si>
    <t>Ošetření spáry nového a starého asf. krytu 0,01*0,03*(718) = 0,215 [A]</t>
  </si>
  <si>
    <t>položka zahrnuje dodávku a osazení předepsaného materiálu, očištění ploch spáry před úpravou, očištění okolí spáry po úpravě_x000d_
nezahrnuje těsnící profil</t>
  </si>
  <si>
    <t>93828</t>
  </si>
  <si>
    <t>OČIŠTĚNÍ BETON VOZOVEK ZAMETENÍM</t>
  </si>
  <si>
    <t>Očištění před položením cementové stěrky</t>
  </si>
  <si>
    <t>Položka zahrnuje:
- očištění předepsaným způsobem
- odklizení vzniklého odpadu
Položka nezahrnuje:
- x</t>
  </si>
  <si>
    <t>97614</t>
  </si>
  <si>
    <t>VYBOURÁNÍ DROBNÝCH PŘEDMĚTŮ BETONOVÝCH</t>
  </si>
  <si>
    <t xml:space="preserve">Nájezdy u převýšené silniční obruby z betonu v km 0,157 a 2x 0,175 na ose A a km 0,047; 0,067;  0,159 a 0,241 na ose B 7 = 7,000 [A]_x000d_
Skruž v km 0,053 na ose B 1 = 1,000 [B]_x000d_
Celkové množství = 8,000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</si>
  <si>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</si>
  <si>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97617</t>
  </si>
  <si>
    <t>VYBOURÁNÍ DROBNÝCH PŘEDMĚTŮ KOVOVÝCH</t>
  </si>
  <si>
    <t>vč. odvozu na trvalou skládku a poplatku za skládku</t>
  </si>
  <si>
    <t>Nájezd u převýšené silniční obruby z ocelové trubky v km 0,05 na ose A 1 = 1,000 [A]</t>
  </si>
  <si>
    <t>97619</t>
  </si>
  <si>
    <t>VYBOURÁNÍ DROBNÝCH PŘEDMĚTŮ OSTATNÍCH</t>
  </si>
  <si>
    <t>Nájezd u převýšené silniční obruby z asfaltového betonu v km 0,275 na ose B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</si>
</sst>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'010'!I3</f>
        <v>0</v>
      </c>
      <c r="D10" s="9">
        <f>SUMIFS('010'!O:O,'010'!A:A,"P")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'SO101'!I3</f>
        <v>0</v>
      </c>
      <c r="D11" s="9">
        <f>SUMIFS('SO101'!O:O,'SO101'!A:A,"P")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SUMIFS(I8:I28,A8:A28,"SD")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SUMIFS(I9:I28,A9:A28,"P")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 ht="75">
      <c r="A10" s="35" t="s">
        <v>42</v>
      </c>
      <c r="B10" s="42"/>
      <c r="C10" s="43"/>
      <c r="D10" s="43"/>
      <c r="E10" s="37" t="s">
        <v>43</v>
      </c>
      <c r="F10" s="43"/>
      <c r="G10" s="43"/>
      <c r="H10" s="43"/>
      <c r="I10" s="43"/>
      <c r="J10" s="44"/>
    </row>
    <row r="11">
      <c r="A11" s="35" t="s">
        <v>44</v>
      </c>
      <c r="B11" s="42"/>
      <c r="C11" s="43"/>
      <c r="D11" s="43"/>
      <c r="E11" s="45" t="s">
        <v>45</v>
      </c>
      <c r="F11" s="43"/>
      <c r="G11" s="43"/>
      <c r="H11" s="43"/>
      <c r="I11" s="43"/>
      <c r="J11" s="44"/>
    </row>
    <row r="12" ht="30">
      <c r="A12" s="35" t="s">
        <v>46</v>
      </c>
      <c r="B12" s="42"/>
      <c r="C12" s="43"/>
      <c r="D12" s="43"/>
      <c r="E12" s="37" t="s">
        <v>47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48</v>
      </c>
      <c r="D13" s="35" t="s">
        <v>38</v>
      </c>
      <c r="E13" s="37" t="s">
        <v>49</v>
      </c>
      <c r="F13" s="38" t="s">
        <v>50</v>
      </c>
      <c r="G13" s="39">
        <v>7.5</v>
      </c>
      <c r="H13" s="40">
        <v>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 ht="60">
      <c r="A14" s="35" t="s">
        <v>42</v>
      </c>
      <c r="B14" s="42"/>
      <c r="C14" s="43"/>
      <c r="D14" s="43"/>
      <c r="E14" s="37" t="s">
        <v>51</v>
      </c>
      <c r="F14" s="43"/>
      <c r="G14" s="43"/>
      <c r="H14" s="43"/>
      <c r="I14" s="43"/>
      <c r="J14" s="44"/>
    </row>
    <row r="15">
      <c r="A15" s="35" t="s">
        <v>44</v>
      </c>
      <c r="B15" s="42"/>
      <c r="C15" s="43"/>
      <c r="D15" s="43"/>
      <c r="E15" s="45" t="s">
        <v>52</v>
      </c>
      <c r="F15" s="43"/>
      <c r="G15" s="43"/>
      <c r="H15" s="43"/>
      <c r="I15" s="43"/>
      <c r="J15" s="44"/>
    </row>
    <row r="16" ht="60">
      <c r="A16" s="35" t="s">
        <v>46</v>
      </c>
      <c r="B16" s="42"/>
      <c r="C16" s="43"/>
      <c r="D16" s="43"/>
      <c r="E16" s="37" t="s">
        <v>53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54</v>
      </c>
      <c r="D17" s="35" t="s">
        <v>55</v>
      </c>
      <c r="E17" s="37" t="s">
        <v>56</v>
      </c>
      <c r="F17" s="38" t="s">
        <v>50</v>
      </c>
      <c r="G17" s="39">
        <v>7.5</v>
      </c>
      <c r="H17" s="40">
        <v>0</v>
      </c>
      <c r="I17" s="40">
        <f>ROUND(G17*H17,P4)</f>
        <v>0</v>
      </c>
      <c r="J17" s="38" t="s">
        <v>41</v>
      </c>
      <c r="O17" s="41">
        <f>I17*0.21</f>
        <v>0</v>
      </c>
      <c r="P17">
        <v>3</v>
      </c>
    </row>
    <row r="18">
      <c r="A18" s="35" t="s">
        <v>42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>
      <c r="A19" s="35" t="s">
        <v>44</v>
      </c>
      <c r="B19" s="42"/>
      <c r="C19" s="43"/>
      <c r="D19" s="43"/>
      <c r="E19" s="45" t="s">
        <v>52</v>
      </c>
      <c r="F19" s="43"/>
      <c r="G19" s="43"/>
      <c r="H19" s="43"/>
      <c r="I19" s="43"/>
      <c r="J19" s="44"/>
    </row>
    <row r="20" ht="105">
      <c r="A20" s="35" t="s">
        <v>46</v>
      </c>
      <c r="B20" s="42"/>
      <c r="C20" s="43"/>
      <c r="D20" s="43"/>
      <c r="E20" s="37" t="s">
        <v>58</v>
      </c>
      <c r="F20" s="43"/>
      <c r="G20" s="43"/>
      <c r="H20" s="43"/>
      <c r="I20" s="43"/>
      <c r="J20" s="44"/>
    </row>
    <row r="21">
      <c r="A21" s="35" t="s">
        <v>36</v>
      </c>
      <c r="B21" s="35">
        <v>4</v>
      </c>
      <c r="C21" s="36" t="s">
        <v>59</v>
      </c>
      <c r="D21" s="35" t="s">
        <v>38</v>
      </c>
      <c r="E21" s="37" t="s">
        <v>60</v>
      </c>
      <c r="F21" s="38" t="s">
        <v>40</v>
      </c>
      <c r="G21" s="39">
        <v>1</v>
      </c>
      <c r="H21" s="40">
        <v>0</v>
      </c>
      <c r="I21" s="40">
        <f>ROUND(G21*H21,P4)</f>
        <v>0</v>
      </c>
      <c r="J21" s="38" t="s">
        <v>41</v>
      </c>
      <c r="O21" s="41">
        <f>I21*0.21</f>
        <v>0</v>
      </c>
      <c r="P21">
        <v>3</v>
      </c>
    </row>
    <row r="22" ht="45">
      <c r="A22" s="35" t="s">
        <v>42</v>
      </c>
      <c r="B22" s="42"/>
      <c r="C22" s="43"/>
      <c r="D22" s="43"/>
      <c r="E22" s="37" t="s">
        <v>61</v>
      </c>
      <c r="F22" s="43"/>
      <c r="G22" s="43"/>
      <c r="H22" s="43"/>
      <c r="I22" s="43"/>
      <c r="J22" s="44"/>
    </row>
    <row r="23">
      <c r="A23" s="35" t="s">
        <v>44</v>
      </c>
      <c r="B23" s="42"/>
      <c r="C23" s="43"/>
      <c r="D23" s="43"/>
      <c r="E23" s="45" t="s">
        <v>45</v>
      </c>
      <c r="F23" s="43"/>
      <c r="G23" s="43"/>
      <c r="H23" s="43"/>
      <c r="I23" s="43"/>
      <c r="J23" s="44"/>
    </row>
    <row r="24" ht="30">
      <c r="A24" s="35" t="s">
        <v>46</v>
      </c>
      <c r="B24" s="42"/>
      <c r="C24" s="43"/>
      <c r="D24" s="43"/>
      <c r="E24" s="37" t="s">
        <v>62</v>
      </c>
      <c r="F24" s="43"/>
      <c r="G24" s="43"/>
      <c r="H24" s="43"/>
      <c r="I24" s="43"/>
      <c r="J24" s="44"/>
    </row>
    <row r="25">
      <c r="A25" s="35" t="s">
        <v>36</v>
      </c>
      <c r="B25" s="35">
        <v>5</v>
      </c>
      <c r="C25" s="36" t="s">
        <v>63</v>
      </c>
      <c r="D25" s="35"/>
      <c r="E25" s="37" t="s">
        <v>64</v>
      </c>
      <c r="F25" s="38" t="s">
        <v>40</v>
      </c>
      <c r="G25" s="39">
        <v>1</v>
      </c>
      <c r="H25" s="40">
        <v>0</v>
      </c>
      <c r="I25" s="40">
        <f>ROUND(G25*H25,P4)</f>
        <v>0</v>
      </c>
      <c r="J25" s="38" t="s">
        <v>41</v>
      </c>
      <c r="O25" s="41">
        <f>I25*0.21</f>
        <v>0</v>
      </c>
      <c r="P25">
        <v>3</v>
      </c>
    </row>
    <row r="26" ht="60">
      <c r="A26" s="35" t="s">
        <v>42</v>
      </c>
      <c r="B26" s="42"/>
      <c r="C26" s="43"/>
      <c r="D26" s="43"/>
      <c r="E26" s="37" t="s">
        <v>65</v>
      </c>
      <c r="F26" s="43"/>
      <c r="G26" s="43"/>
      <c r="H26" s="43"/>
      <c r="I26" s="43"/>
      <c r="J26" s="44"/>
    </row>
    <row r="27">
      <c r="A27" s="35" t="s">
        <v>44</v>
      </c>
      <c r="B27" s="42"/>
      <c r="C27" s="43"/>
      <c r="D27" s="43"/>
      <c r="E27" s="45" t="s">
        <v>45</v>
      </c>
      <c r="F27" s="43"/>
      <c r="G27" s="43"/>
      <c r="H27" s="43"/>
      <c r="I27" s="43"/>
      <c r="J27" s="44"/>
    </row>
    <row r="28" ht="30">
      <c r="A28" s="35" t="s">
        <v>46</v>
      </c>
      <c r="B28" s="46"/>
      <c r="C28" s="47"/>
      <c r="D28" s="47"/>
      <c r="E28" s="37" t="s">
        <v>66</v>
      </c>
      <c r="F28" s="47"/>
      <c r="G28" s="47"/>
      <c r="H28" s="47"/>
      <c r="I28" s="47"/>
      <c r="J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SUMIFS(I8:I259,A8:A259,"SD")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SUMIFS(I9:I24,A9:A24,"P")</f>
        <v>0</v>
      </c>
      <c r="J8" s="34"/>
    </row>
    <row r="9">
      <c r="A9" s="35" t="s">
        <v>36</v>
      </c>
      <c r="B9" s="35">
        <v>1</v>
      </c>
      <c r="C9" s="36" t="s">
        <v>67</v>
      </c>
      <c r="D9" s="35" t="s">
        <v>38</v>
      </c>
      <c r="E9" s="37" t="s">
        <v>68</v>
      </c>
      <c r="F9" s="38" t="s">
        <v>69</v>
      </c>
      <c r="G9" s="39">
        <v>408.69200000000001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>
      <c r="A10" s="35" t="s">
        <v>42</v>
      </c>
      <c r="B10" s="42"/>
      <c r="C10" s="43"/>
      <c r="D10" s="43"/>
      <c r="E10" s="37" t="s">
        <v>70</v>
      </c>
      <c r="F10" s="43"/>
      <c r="G10" s="43"/>
      <c r="H10" s="43"/>
      <c r="I10" s="43"/>
      <c r="J10" s="44"/>
    </row>
    <row r="11" ht="75">
      <c r="A11" s="35" t="s">
        <v>44</v>
      </c>
      <c r="B11" s="42"/>
      <c r="C11" s="43"/>
      <c r="D11" s="43"/>
      <c r="E11" s="45" t="s">
        <v>71</v>
      </c>
      <c r="F11" s="43"/>
      <c r="G11" s="43"/>
      <c r="H11" s="43"/>
      <c r="I11" s="43"/>
      <c r="J11" s="44"/>
    </row>
    <row r="12" ht="30">
      <c r="A12" s="35" t="s">
        <v>46</v>
      </c>
      <c r="B12" s="42"/>
      <c r="C12" s="43"/>
      <c r="D12" s="43"/>
      <c r="E12" s="37" t="s">
        <v>72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73</v>
      </c>
      <c r="D13" s="35" t="s">
        <v>38</v>
      </c>
      <c r="E13" s="37" t="s">
        <v>74</v>
      </c>
      <c r="F13" s="38" t="s">
        <v>69</v>
      </c>
      <c r="G13" s="39">
        <v>172.465</v>
      </c>
      <c r="H13" s="40">
        <v>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49" t="s">
        <v>38</v>
      </c>
      <c r="F14" s="43"/>
      <c r="G14" s="43"/>
      <c r="H14" s="43"/>
      <c r="I14" s="43"/>
      <c r="J14" s="44"/>
    </row>
    <row r="15" ht="30">
      <c r="A15" s="35" t="s">
        <v>44</v>
      </c>
      <c r="B15" s="42"/>
      <c r="C15" s="43"/>
      <c r="D15" s="43"/>
      <c r="E15" s="45" t="s">
        <v>75</v>
      </c>
      <c r="F15" s="43"/>
      <c r="G15" s="43"/>
      <c r="H15" s="43"/>
      <c r="I15" s="43"/>
      <c r="J15" s="44"/>
    </row>
    <row r="16" ht="75">
      <c r="A16" s="35" t="s">
        <v>46</v>
      </c>
      <c r="B16" s="42"/>
      <c r="C16" s="43"/>
      <c r="D16" s="43"/>
      <c r="E16" s="37" t="s">
        <v>76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77</v>
      </c>
      <c r="D17" s="35" t="s">
        <v>38</v>
      </c>
      <c r="E17" s="37" t="s">
        <v>78</v>
      </c>
      <c r="F17" s="38" t="s">
        <v>69</v>
      </c>
      <c r="G17" s="39">
        <v>4.8049999999999997</v>
      </c>
      <c r="H17" s="40">
        <v>0</v>
      </c>
      <c r="I17" s="40">
        <f>ROUND(G17*H17,P4)</f>
        <v>0</v>
      </c>
      <c r="J17" s="38" t="s">
        <v>41</v>
      </c>
      <c r="O17" s="41">
        <f>I17*0.21</f>
        <v>0</v>
      </c>
      <c r="P17">
        <v>3</v>
      </c>
    </row>
    <row r="18">
      <c r="A18" s="35" t="s">
        <v>42</v>
      </c>
      <c r="B18" s="42"/>
      <c r="C18" s="43"/>
      <c r="D18" s="43"/>
      <c r="E18" s="37" t="s">
        <v>79</v>
      </c>
      <c r="F18" s="43"/>
      <c r="G18" s="43"/>
      <c r="H18" s="43"/>
      <c r="I18" s="43"/>
      <c r="J18" s="44"/>
    </row>
    <row r="19">
      <c r="A19" s="35" t="s">
        <v>44</v>
      </c>
      <c r="B19" s="42"/>
      <c r="C19" s="43"/>
      <c r="D19" s="43"/>
      <c r="E19" s="45" t="s">
        <v>80</v>
      </c>
      <c r="F19" s="43"/>
      <c r="G19" s="43"/>
      <c r="H19" s="43"/>
      <c r="I19" s="43"/>
      <c r="J19" s="44"/>
    </row>
    <row r="20" ht="75">
      <c r="A20" s="35" t="s">
        <v>46</v>
      </c>
      <c r="B20" s="42"/>
      <c r="C20" s="43"/>
      <c r="D20" s="43"/>
      <c r="E20" s="37" t="s">
        <v>81</v>
      </c>
      <c r="F20" s="43"/>
      <c r="G20" s="43"/>
      <c r="H20" s="43"/>
      <c r="I20" s="43"/>
      <c r="J20" s="44"/>
    </row>
    <row r="21">
      <c r="A21" s="35" t="s">
        <v>36</v>
      </c>
      <c r="B21" s="35">
        <v>4</v>
      </c>
      <c r="C21" s="36" t="s">
        <v>82</v>
      </c>
      <c r="D21" s="35" t="s">
        <v>38</v>
      </c>
      <c r="E21" s="37" t="s">
        <v>83</v>
      </c>
      <c r="F21" s="38" t="s">
        <v>84</v>
      </c>
      <c r="G21" s="39">
        <v>12</v>
      </c>
      <c r="H21" s="40">
        <v>0</v>
      </c>
      <c r="I21" s="40">
        <f>ROUND(G21*H21,P4)</f>
        <v>0</v>
      </c>
      <c r="J21" s="38" t="s">
        <v>41</v>
      </c>
      <c r="O21" s="41">
        <f>I21*0.21</f>
        <v>0</v>
      </c>
      <c r="P21">
        <v>3</v>
      </c>
    </row>
    <row r="22" ht="30">
      <c r="A22" s="35" t="s">
        <v>42</v>
      </c>
      <c r="B22" s="42"/>
      <c r="C22" s="43"/>
      <c r="D22" s="43"/>
      <c r="E22" s="37" t="s">
        <v>85</v>
      </c>
      <c r="F22" s="43"/>
      <c r="G22" s="43"/>
      <c r="H22" s="43"/>
      <c r="I22" s="43"/>
      <c r="J22" s="44"/>
    </row>
    <row r="23" ht="75">
      <c r="A23" s="35" t="s">
        <v>44</v>
      </c>
      <c r="B23" s="42"/>
      <c r="C23" s="43"/>
      <c r="D23" s="43"/>
      <c r="E23" s="45" t="s">
        <v>86</v>
      </c>
      <c r="F23" s="43"/>
      <c r="G23" s="43"/>
      <c r="H23" s="43"/>
      <c r="I23" s="43"/>
      <c r="J23" s="44"/>
    </row>
    <row r="24" ht="60">
      <c r="A24" s="35" t="s">
        <v>46</v>
      </c>
      <c r="B24" s="42"/>
      <c r="C24" s="43"/>
      <c r="D24" s="43"/>
      <c r="E24" s="37" t="s">
        <v>87</v>
      </c>
      <c r="F24" s="43"/>
      <c r="G24" s="43"/>
      <c r="H24" s="43"/>
      <c r="I24" s="43"/>
      <c r="J24" s="44"/>
    </row>
    <row r="25">
      <c r="A25" s="29" t="s">
        <v>33</v>
      </c>
      <c r="B25" s="30"/>
      <c r="C25" s="31" t="s">
        <v>88</v>
      </c>
      <c r="D25" s="32"/>
      <c r="E25" s="29" t="s">
        <v>89</v>
      </c>
      <c r="F25" s="32"/>
      <c r="G25" s="32"/>
      <c r="H25" s="32"/>
      <c r="I25" s="33">
        <f>SUMIFS(I26:I117,A26:A117,"P")</f>
        <v>0</v>
      </c>
      <c r="J25" s="34"/>
    </row>
    <row r="26">
      <c r="A26" s="35" t="s">
        <v>36</v>
      </c>
      <c r="B26" s="35">
        <v>5</v>
      </c>
      <c r="C26" s="36" t="s">
        <v>90</v>
      </c>
      <c r="D26" s="35"/>
      <c r="E26" s="37" t="s">
        <v>91</v>
      </c>
      <c r="F26" s="38" t="s">
        <v>92</v>
      </c>
      <c r="G26" s="39">
        <v>2</v>
      </c>
      <c r="H26" s="40">
        <v>0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>
      <c r="A27" s="35" t="s">
        <v>42</v>
      </c>
      <c r="B27" s="42"/>
      <c r="C27" s="43"/>
      <c r="D27" s="43"/>
      <c r="E27" s="37" t="s">
        <v>93</v>
      </c>
      <c r="F27" s="43"/>
      <c r="G27" s="43"/>
      <c r="H27" s="43"/>
      <c r="I27" s="43"/>
      <c r="J27" s="44"/>
    </row>
    <row r="28">
      <c r="A28" s="35" t="s">
        <v>44</v>
      </c>
      <c r="B28" s="42"/>
      <c r="C28" s="43"/>
      <c r="D28" s="43"/>
      <c r="E28" s="45" t="s">
        <v>94</v>
      </c>
      <c r="F28" s="43"/>
      <c r="G28" s="43"/>
      <c r="H28" s="43"/>
      <c r="I28" s="43"/>
      <c r="J28" s="44"/>
    </row>
    <row r="29" ht="90">
      <c r="A29" s="35" t="s">
        <v>46</v>
      </c>
      <c r="B29" s="42"/>
      <c r="C29" s="43"/>
      <c r="D29" s="43"/>
      <c r="E29" s="37" t="s">
        <v>95</v>
      </c>
      <c r="F29" s="43"/>
      <c r="G29" s="43"/>
      <c r="H29" s="43"/>
      <c r="I29" s="43"/>
      <c r="J29" s="44"/>
    </row>
    <row r="30">
      <c r="A30" s="35" t="s">
        <v>36</v>
      </c>
      <c r="B30" s="35">
        <v>6</v>
      </c>
      <c r="C30" s="36" t="s">
        <v>96</v>
      </c>
      <c r="D30" s="35" t="s">
        <v>38</v>
      </c>
      <c r="E30" s="37" t="s">
        <v>97</v>
      </c>
      <c r="F30" s="38" t="s">
        <v>92</v>
      </c>
      <c r="G30" s="39">
        <v>73.599999999999994</v>
      </c>
      <c r="H30" s="40">
        <v>0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 ht="30">
      <c r="A31" s="35" t="s">
        <v>42</v>
      </c>
      <c r="B31" s="42"/>
      <c r="C31" s="43"/>
      <c r="D31" s="43"/>
      <c r="E31" s="37" t="s">
        <v>98</v>
      </c>
      <c r="F31" s="43"/>
      <c r="G31" s="43"/>
      <c r="H31" s="43"/>
      <c r="I31" s="43"/>
      <c r="J31" s="44"/>
    </row>
    <row r="32" ht="30">
      <c r="A32" s="35" t="s">
        <v>44</v>
      </c>
      <c r="B32" s="42"/>
      <c r="C32" s="43"/>
      <c r="D32" s="43"/>
      <c r="E32" s="45" t="s">
        <v>99</v>
      </c>
      <c r="F32" s="43"/>
      <c r="G32" s="43"/>
      <c r="H32" s="43"/>
      <c r="I32" s="43"/>
      <c r="J32" s="44"/>
    </row>
    <row r="33">
      <c r="A33" s="35" t="s">
        <v>46</v>
      </c>
      <c r="B33" s="42"/>
      <c r="C33" s="43"/>
      <c r="D33" s="43"/>
      <c r="E33" s="37" t="s">
        <v>100</v>
      </c>
      <c r="F33" s="43"/>
      <c r="G33" s="43"/>
      <c r="H33" s="43"/>
      <c r="I33" s="43"/>
      <c r="J33" s="44"/>
    </row>
    <row r="34">
      <c r="A34" s="35" t="s">
        <v>36</v>
      </c>
      <c r="B34" s="35">
        <v>7</v>
      </c>
      <c r="C34" s="36" t="s">
        <v>101</v>
      </c>
      <c r="D34" s="35" t="s">
        <v>38</v>
      </c>
      <c r="E34" s="37" t="s">
        <v>102</v>
      </c>
      <c r="F34" s="38" t="s">
        <v>69</v>
      </c>
      <c r="G34" s="39">
        <v>92.375</v>
      </c>
      <c r="H34" s="40">
        <v>0</v>
      </c>
      <c r="I34" s="40">
        <f>ROUND(G34*H34,P4)</f>
        <v>0</v>
      </c>
      <c r="J34" s="38" t="s">
        <v>41</v>
      </c>
      <c r="O34" s="41">
        <f>I34*0.21</f>
        <v>0</v>
      </c>
      <c r="P34">
        <v>3</v>
      </c>
    </row>
    <row r="35" ht="30">
      <c r="A35" s="35" t="s">
        <v>42</v>
      </c>
      <c r="B35" s="42"/>
      <c r="C35" s="43"/>
      <c r="D35" s="43"/>
      <c r="E35" s="37" t="s">
        <v>103</v>
      </c>
      <c r="F35" s="43"/>
      <c r="G35" s="43"/>
      <c r="H35" s="43"/>
      <c r="I35" s="43"/>
      <c r="J35" s="44"/>
    </row>
    <row r="36" ht="120">
      <c r="A36" s="35" t="s">
        <v>44</v>
      </c>
      <c r="B36" s="42"/>
      <c r="C36" s="43"/>
      <c r="D36" s="43"/>
      <c r="E36" s="45" t="s">
        <v>104</v>
      </c>
      <c r="F36" s="43"/>
      <c r="G36" s="43"/>
      <c r="H36" s="43"/>
      <c r="I36" s="43"/>
      <c r="J36" s="44"/>
    </row>
    <row r="37" ht="120">
      <c r="A37" s="35" t="s">
        <v>46</v>
      </c>
      <c r="B37" s="42"/>
      <c r="C37" s="43"/>
      <c r="D37" s="43"/>
      <c r="E37" s="37" t="s">
        <v>105</v>
      </c>
      <c r="F37" s="43"/>
      <c r="G37" s="43"/>
      <c r="H37" s="43"/>
      <c r="I37" s="43"/>
      <c r="J37" s="44"/>
    </row>
    <row r="38">
      <c r="A38" s="35" t="s">
        <v>36</v>
      </c>
      <c r="B38" s="35">
        <v>8</v>
      </c>
      <c r="C38" s="36" t="s">
        <v>106</v>
      </c>
      <c r="D38" s="35" t="s">
        <v>38</v>
      </c>
      <c r="E38" s="37" t="s">
        <v>107</v>
      </c>
      <c r="F38" s="38" t="s">
        <v>69</v>
      </c>
      <c r="G38" s="39">
        <v>0.105</v>
      </c>
      <c r="H38" s="40">
        <v>0</v>
      </c>
      <c r="I38" s="40">
        <f>ROUND(G38*H38,P4)</f>
        <v>0</v>
      </c>
      <c r="J38" s="38" t="s">
        <v>41</v>
      </c>
      <c r="O38" s="41">
        <f>I38*0.21</f>
        <v>0</v>
      </c>
      <c r="P38">
        <v>3</v>
      </c>
    </row>
    <row r="39" ht="30">
      <c r="A39" s="35" t="s">
        <v>42</v>
      </c>
      <c r="B39" s="42"/>
      <c r="C39" s="43"/>
      <c r="D39" s="43"/>
      <c r="E39" s="37" t="s">
        <v>103</v>
      </c>
      <c r="F39" s="43"/>
      <c r="G39" s="43"/>
      <c r="H39" s="43"/>
      <c r="I39" s="43"/>
      <c r="J39" s="44"/>
    </row>
    <row r="40">
      <c r="A40" s="35" t="s">
        <v>44</v>
      </c>
      <c r="B40" s="42"/>
      <c r="C40" s="43"/>
      <c r="D40" s="43"/>
      <c r="E40" s="45" t="s">
        <v>108</v>
      </c>
      <c r="F40" s="43"/>
      <c r="G40" s="43"/>
      <c r="H40" s="43"/>
      <c r="I40" s="43"/>
      <c r="J40" s="44"/>
    </row>
    <row r="41" ht="135">
      <c r="A41" s="35" t="s">
        <v>46</v>
      </c>
      <c r="B41" s="42"/>
      <c r="C41" s="43"/>
      <c r="D41" s="43"/>
      <c r="E41" s="37" t="s">
        <v>109</v>
      </c>
      <c r="F41" s="43"/>
      <c r="G41" s="43"/>
      <c r="H41" s="43"/>
      <c r="I41" s="43"/>
      <c r="J41" s="44"/>
    </row>
    <row r="42">
      <c r="A42" s="35" t="s">
        <v>36</v>
      </c>
      <c r="B42" s="35">
        <v>9</v>
      </c>
      <c r="C42" s="36" t="s">
        <v>110</v>
      </c>
      <c r="D42" s="35" t="s">
        <v>38</v>
      </c>
      <c r="E42" s="37" t="s">
        <v>111</v>
      </c>
      <c r="F42" s="38" t="s">
        <v>69</v>
      </c>
      <c r="G42" s="39">
        <v>5.2629999999999999</v>
      </c>
      <c r="H42" s="40">
        <v>0</v>
      </c>
      <c r="I42" s="40">
        <f>ROUND(G42*H42,P4)</f>
        <v>0</v>
      </c>
      <c r="J42" s="38" t="s">
        <v>41</v>
      </c>
      <c r="O42" s="41">
        <f>I42*0.21</f>
        <v>0</v>
      </c>
      <c r="P42">
        <v>3</v>
      </c>
    </row>
    <row r="43" ht="30">
      <c r="A43" s="35" t="s">
        <v>42</v>
      </c>
      <c r="B43" s="42"/>
      <c r="C43" s="43"/>
      <c r="D43" s="43"/>
      <c r="E43" s="37" t="s">
        <v>103</v>
      </c>
      <c r="F43" s="43"/>
      <c r="G43" s="43"/>
      <c r="H43" s="43"/>
      <c r="I43" s="43"/>
      <c r="J43" s="44"/>
    </row>
    <row r="44" ht="30">
      <c r="A44" s="35" t="s">
        <v>44</v>
      </c>
      <c r="B44" s="42"/>
      <c r="C44" s="43"/>
      <c r="D44" s="43"/>
      <c r="E44" s="45" t="s">
        <v>112</v>
      </c>
      <c r="F44" s="43"/>
      <c r="G44" s="43"/>
      <c r="H44" s="43"/>
      <c r="I44" s="43"/>
      <c r="J44" s="44"/>
    </row>
    <row r="45" ht="90">
      <c r="A45" s="35" t="s">
        <v>46</v>
      </c>
      <c r="B45" s="42"/>
      <c r="C45" s="43"/>
      <c r="D45" s="43"/>
      <c r="E45" s="37" t="s">
        <v>113</v>
      </c>
      <c r="F45" s="43"/>
      <c r="G45" s="43"/>
      <c r="H45" s="43"/>
      <c r="I45" s="43"/>
      <c r="J45" s="44"/>
    </row>
    <row r="46" ht="30">
      <c r="A46" s="35" t="s">
        <v>36</v>
      </c>
      <c r="B46" s="35">
        <v>10</v>
      </c>
      <c r="C46" s="36" t="s">
        <v>114</v>
      </c>
      <c r="D46" s="35"/>
      <c r="E46" s="37" t="s">
        <v>115</v>
      </c>
      <c r="F46" s="38" t="s">
        <v>69</v>
      </c>
      <c r="G46" s="39">
        <v>172.465</v>
      </c>
      <c r="H46" s="40">
        <v>0</v>
      </c>
      <c r="I46" s="40">
        <f>ROUND(G46*H46,P4)</f>
        <v>0</v>
      </c>
      <c r="J46" s="38" t="s">
        <v>41</v>
      </c>
      <c r="O46" s="41">
        <f>I46*0.21</f>
        <v>0</v>
      </c>
      <c r="P46">
        <v>3</v>
      </c>
    </row>
    <row r="47">
      <c r="A47" s="35" t="s">
        <v>42</v>
      </c>
      <c r="B47" s="42"/>
      <c r="C47" s="43"/>
      <c r="D47" s="43"/>
      <c r="E47" s="37" t="s">
        <v>116</v>
      </c>
      <c r="F47" s="43"/>
      <c r="G47" s="43"/>
      <c r="H47" s="43"/>
      <c r="I47" s="43"/>
      <c r="J47" s="44"/>
    </row>
    <row r="48" ht="30">
      <c r="A48" s="35" t="s">
        <v>44</v>
      </c>
      <c r="B48" s="42"/>
      <c r="C48" s="43"/>
      <c r="D48" s="43"/>
      <c r="E48" s="45" t="s">
        <v>117</v>
      </c>
      <c r="F48" s="43"/>
      <c r="G48" s="43"/>
      <c r="H48" s="43"/>
      <c r="I48" s="43"/>
      <c r="J48" s="44"/>
    </row>
    <row r="49" ht="90">
      <c r="A49" s="35" t="s">
        <v>46</v>
      </c>
      <c r="B49" s="42"/>
      <c r="C49" s="43"/>
      <c r="D49" s="43"/>
      <c r="E49" s="37" t="s">
        <v>113</v>
      </c>
      <c r="F49" s="43"/>
      <c r="G49" s="43"/>
      <c r="H49" s="43"/>
      <c r="I49" s="43"/>
      <c r="J49" s="44"/>
    </row>
    <row r="50">
      <c r="A50" s="35" t="s">
        <v>36</v>
      </c>
      <c r="B50" s="35">
        <v>11</v>
      </c>
      <c r="C50" s="36" t="s">
        <v>118</v>
      </c>
      <c r="D50" s="35" t="s">
        <v>38</v>
      </c>
      <c r="E50" s="37" t="s">
        <v>119</v>
      </c>
      <c r="F50" s="38" t="s">
        <v>120</v>
      </c>
      <c r="G50" s="39">
        <v>123.5</v>
      </c>
      <c r="H50" s="40">
        <v>0</v>
      </c>
      <c r="I50" s="40">
        <f>ROUND(G50*H50,P4)</f>
        <v>0</v>
      </c>
      <c r="J50" s="38" t="s">
        <v>41</v>
      </c>
      <c r="O50" s="41">
        <f>I50*0.21</f>
        <v>0</v>
      </c>
      <c r="P50">
        <v>3</v>
      </c>
    </row>
    <row r="51" ht="45">
      <c r="A51" s="35" t="s">
        <v>42</v>
      </c>
      <c r="B51" s="42"/>
      <c r="C51" s="43"/>
      <c r="D51" s="43"/>
      <c r="E51" s="37" t="s">
        <v>121</v>
      </c>
      <c r="F51" s="43"/>
      <c r="G51" s="43"/>
      <c r="H51" s="43"/>
      <c r="I51" s="43"/>
      <c r="J51" s="44"/>
    </row>
    <row r="52">
      <c r="A52" s="35" t="s">
        <v>44</v>
      </c>
      <c r="B52" s="42"/>
      <c r="C52" s="43"/>
      <c r="D52" s="43"/>
      <c r="E52" s="45" t="s">
        <v>122</v>
      </c>
      <c r="F52" s="43"/>
      <c r="G52" s="43"/>
      <c r="H52" s="43"/>
      <c r="I52" s="43"/>
      <c r="J52" s="44"/>
    </row>
    <row r="53" ht="120">
      <c r="A53" s="35" t="s">
        <v>46</v>
      </c>
      <c r="B53" s="42"/>
      <c r="C53" s="43"/>
      <c r="D53" s="43"/>
      <c r="E53" s="37" t="s">
        <v>105</v>
      </c>
      <c r="F53" s="43"/>
      <c r="G53" s="43"/>
      <c r="H53" s="43"/>
      <c r="I53" s="43"/>
      <c r="J53" s="44"/>
    </row>
    <row r="54">
      <c r="A54" s="35" t="s">
        <v>36</v>
      </c>
      <c r="B54" s="35">
        <v>12</v>
      </c>
      <c r="C54" s="36" t="s">
        <v>123</v>
      </c>
      <c r="D54" s="35" t="s">
        <v>38</v>
      </c>
      <c r="E54" s="37" t="s">
        <v>124</v>
      </c>
      <c r="F54" s="38" t="s">
        <v>120</v>
      </c>
      <c r="G54" s="39">
        <v>27</v>
      </c>
      <c r="H54" s="40">
        <v>0</v>
      </c>
      <c r="I54" s="40">
        <f>ROUND(G54*H54,P4)</f>
        <v>0</v>
      </c>
      <c r="J54" s="38" t="s">
        <v>41</v>
      </c>
      <c r="O54" s="41">
        <f>I54*0.21</f>
        <v>0</v>
      </c>
      <c r="P54">
        <v>3</v>
      </c>
    </row>
    <row r="55" ht="45">
      <c r="A55" s="35" t="s">
        <v>42</v>
      </c>
      <c r="B55" s="42"/>
      <c r="C55" s="43"/>
      <c r="D55" s="43"/>
      <c r="E55" s="37" t="s">
        <v>121</v>
      </c>
      <c r="F55" s="43"/>
      <c r="G55" s="43"/>
      <c r="H55" s="43"/>
      <c r="I55" s="43"/>
      <c r="J55" s="44"/>
    </row>
    <row r="56">
      <c r="A56" s="35" t="s">
        <v>44</v>
      </c>
      <c r="B56" s="42"/>
      <c r="C56" s="43"/>
      <c r="D56" s="43"/>
      <c r="E56" s="45" t="s">
        <v>125</v>
      </c>
      <c r="F56" s="43"/>
      <c r="G56" s="43"/>
      <c r="H56" s="43"/>
      <c r="I56" s="43"/>
      <c r="J56" s="44"/>
    </row>
    <row r="57" ht="90">
      <c r="A57" s="35" t="s">
        <v>46</v>
      </c>
      <c r="B57" s="42"/>
      <c r="C57" s="43"/>
      <c r="D57" s="43"/>
      <c r="E57" s="37" t="s">
        <v>113</v>
      </c>
      <c r="F57" s="43"/>
      <c r="G57" s="43"/>
      <c r="H57" s="43"/>
      <c r="I57" s="43"/>
      <c r="J57" s="44"/>
    </row>
    <row r="58">
      <c r="A58" s="35" t="s">
        <v>36</v>
      </c>
      <c r="B58" s="35">
        <v>13</v>
      </c>
      <c r="C58" s="36" t="s">
        <v>126</v>
      </c>
      <c r="D58" s="35" t="s">
        <v>38</v>
      </c>
      <c r="E58" s="37" t="s">
        <v>127</v>
      </c>
      <c r="F58" s="38" t="s">
        <v>120</v>
      </c>
      <c r="G58" s="39">
        <v>14.5</v>
      </c>
      <c r="H58" s="40">
        <v>0</v>
      </c>
      <c r="I58" s="40">
        <f>ROUND(G58*H58,P4)</f>
        <v>0</v>
      </c>
      <c r="J58" s="38" t="s">
        <v>41</v>
      </c>
      <c r="O58" s="41">
        <f>I58*0.21</f>
        <v>0</v>
      </c>
      <c r="P58">
        <v>3</v>
      </c>
    </row>
    <row r="59" ht="45">
      <c r="A59" s="35" t="s">
        <v>42</v>
      </c>
      <c r="B59" s="42"/>
      <c r="C59" s="43"/>
      <c r="D59" s="43"/>
      <c r="E59" s="37" t="s">
        <v>128</v>
      </c>
      <c r="F59" s="43"/>
      <c r="G59" s="43"/>
      <c r="H59" s="43"/>
      <c r="I59" s="43"/>
      <c r="J59" s="44"/>
    </row>
    <row r="60">
      <c r="A60" s="35" t="s">
        <v>44</v>
      </c>
      <c r="B60" s="42"/>
      <c r="C60" s="43"/>
      <c r="D60" s="43"/>
      <c r="E60" s="45" t="s">
        <v>129</v>
      </c>
      <c r="F60" s="43"/>
      <c r="G60" s="43"/>
      <c r="H60" s="43"/>
      <c r="I60" s="43"/>
      <c r="J60" s="44"/>
    </row>
    <row r="61" ht="120">
      <c r="A61" s="35" t="s">
        <v>46</v>
      </c>
      <c r="B61" s="42"/>
      <c r="C61" s="43"/>
      <c r="D61" s="43"/>
      <c r="E61" s="37" t="s">
        <v>105</v>
      </c>
      <c r="F61" s="43"/>
      <c r="G61" s="43"/>
      <c r="H61" s="43"/>
      <c r="I61" s="43"/>
      <c r="J61" s="44"/>
    </row>
    <row r="62">
      <c r="A62" s="35" t="s">
        <v>36</v>
      </c>
      <c r="B62" s="35">
        <v>14</v>
      </c>
      <c r="C62" s="36" t="s">
        <v>130</v>
      </c>
      <c r="D62" s="35" t="s">
        <v>38</v>
      </c>
      <c r="E62" s="37" t="s">
        <v>131</v>
      </c>
      <c r="F62" s="38" t="s">
        <v>69</v>
      </c>
      <c r="G62" s="39">
        <v>18.728000000000002</v>
      </c>
      <c r="H62" s="40">
        <v>0</v>
      </c>
      <c r="I62" s="40">
        <f>ROUND(G62*H62,P4)</f>
        <v>0</v>
      </c>
      <c r="J62" s="38" t="s">
        <v>41</v>
      </c>
      <c r="O62" s="41">
        <f>I62*0.21</f>
        <v>0</v>
      </c>
      <c r="P62">
        <v>3</v>
      </c>
    </row>
    <row r="63" ht="30">
      <c r="A63" s="35" t="s">
        <v>42</v>
      </c>
      <c r="B63" s="42"/>
      <c r="C63" s="43"/>
      <c r="D63" s="43"/>
      <c r="E63" s="37" t="s">
        <v>132</v>
      </c>
      <c r="F63" s="43"/>
      <c r="G63" s="43"/>
      <c r="H63" s="43"/>
      <c r="I63" s="43"/>
      <c r="J63" s="44"/>
    </row>
    <row r="64" ht="75">
      <c r="A64" s="35" t="s">
        <v>44</v>
      </c>
      <c r="B64" s="42"/>
      <c r="C64" s="43"/>
      <c r="D64" s="43"/>
      <c r="E64" s="45" t="s">
        <v>133</v>
      </c>
      <c r="F64" s="43"/>
      <c r="G64" s="43"/>
      <c r="H64" s="43"/>
      <c r="I64" s="43"/>
      <c r="J64" s="44"/>
    </row>
    <row r="65" ht="120">
      <c r="A65" s="35" t="s">
        <v>46</v>
      </c>
      <c r="B65" s="42"/>
      <c r="C65" s="43"/>
      <c r="D65" s="43"/>
      <c r="E65" s="37" t="s">
        <v>105</v>
      </c>
      <c r="F65" s="43"/>
      <c r="G65" s="43"/>
      <c r="H65" s="43"/>
      <c r="I65" s="43"/>
      <c r="J65" s="44"/>
    </row>
    <row r="66">
      <c r="A66" s="35" t="s">
        <v>36</v>
      </c>
      <c r="B66" s="35">
        <v>15</v>
      </c>
      <c r="C66" s="36" t="s">
        <v>134</v>
      </c>
      <c r="D66" s="35" t="s">
        <v>38</v>
      </c>
      <c r="E66" s="37" t="s">
        <v>135</v>
      </c>
      <c r="F66" s="38" t="s">
        <v>120</v>
      </c>
      <c r="G66" s="39">
        <v>718</v>
      </c>
      <c r="H66" s="40">
        <v>0</v>
      </c>
      <c r="I66" s="40">
        <f>ROUND(G66*H66,P4)</f>
        <v>0</v>
      </c>
      <c r="J66" s="38" t="s">
        <v>41</v>
      </c>
      <c r="O66" s="41">
        <f>I66*0.21</f>
        <v>0</v>
      </c>
      <c r="P66">
        <v>3</v>
      </c>
    </row>
    <row r="67">
      <c r="A67" s="35" t="s">
        <v>42</v>
      </c>
      <c r="B67" s="42"/>
      <c r="C67" s="43"/>
      <c r="D67" s="43"/>
      <c r="E67" s="37" t="s">
        <v>136</v>
      </c>
      <c r="F67" s="43"/>
      <c r="G67" s="43"/>
      <c r="H67" s="43"/>
      <c r="I67" s="43"/>
      <c r="J67" s="44"/>
    </row>
    <row r="68">
      <c r="A68" s="35" t="s">
        <v>44</v>
      </c>
      <c r="B68" s="42"/>
      <c r="C68" s="43"/>
      <c r="D68" s="43"/>
      <c r="E68" s="45" t="s">
        <v>137</v>
      </c>
      <c r="F68" s="43"/>
      <c r="G68" s="43"/>
      <c r="H68" s="43"/>
      <c r="I68" s="43"/>
      <c r="J68" s="44"/>
    </row>
    <row r="69" ht="30">
      <c r="A69" s="35" t="s">
        <v>46</v>
      </c>
      <c r="B69" s="42"/>
      <c r="C69" s="43"/>
      <c r="D69" s="43"/>
      <c r="E69" s="37" t="s">
        <v>138</v>
      </c>
      <c r="F69" s="43"/>
      <c r="G69" s="43"/>
      <c r="H69" s="43"/>
      <c r="I69" s="43"/>
      <c r="J69" s="44"/>
    </row>
    <row r="70">
      <c r="A70" s="35" t="s">
        <v>36</v>
      </c>
      <c r="B70" s="35">
        <v>16</v>
      </c>
      <c r="C70" s="36" t="s">
        <v>139</v>
      </c>
      <c r="D70" s="35" t="s">
        <v>140</v>
      </c>
      <c r="E70" s="37" t="s">
        <v>141</v>
      </c>
      <c r="F70" s="38" t="s">
        <v>69</v>
      </c>
      <c r="G70" s="39">
        <v>137.988</v>
      </c>
      <c r="H70" s="40">
        <v>0</v>
      </c>
      <c r="I70" s="40">
        <f>ROUND(G70*H70,P4)</f>
        <v>0</v>
      </c>
      <c r="J70" s="38" t="s">
        <v>41</v>
      </c>
      <c r="O70" s="41">
        <f>I70*0.21</f>
        <v>0</v>
      </c>
      <c r="P70">
        <v>3</v>
      </c>
    </row>
    <row r="71">
      <c r="A71" s="35" t="s">
        <v>42</v>
      </c>
      <c r="B71" s="42"/>
      <c r="C71" s="43"/>
      <c r="D71" s="43"/>
      <c r="E71" s="37" t="s">
        <v>142</v>
      </c>
      <c r="F71" s="43"/>
      <c r="G71" s="43"/>
      <c r="H71" s="43"/>
      <c r="I71" s="43"/>
      <c r="J71" s="44"/>
    </row>
    <row r="72" ht="165">
      <c r="A72" s="35" t="s">
        <v>44</v>
      </c>
      <c r="B72" s="42"/>
      <c r="C72" s="43"/>
      <c r="D72" s="43"/>
      <c r="E72" s="45" t="s">
        <v>143</v>
      </c>
      <c r="F72" s="43"/>
      <c r="G72" s="43"/>
      <c r="H72" s="43"/>
      <c r="I72" s="43"/>
      <c r="J72" s="44"/>
    </row>
    <row r="73" ht="409.5">
      <c r="A73" s="35" t="s">
        <v>46</v>
      </c>
      <c r="B73" s="42"/>
      <c r="C73" s="43"/>
      <c r="D73" s="43"/>
      <c r="E73" s="37" t="s">
        <v>144</v>
      </c>
      <c r="F73" s="43"/>
      <c r="G73" s="43"/>
      <c r="H73" s="43"/>
      <c r="I73" s="43"/>
      <c r="J73" s="44"/>
    </row>
    <row r="74">
      <c r="A74" s="35" t="s">
        <v>36</v>
      </c>
      <c r="B74" s="35">
        <v>17</v>
      </c>
      <c r="C74" s="36" t="s">
        <v>139</v>
      </c>
      <c r="D74" s="35" t="s">
        <v>145</v>
      </c>
      <c r="E74" s="37" t="s">
        <v>141</v>
      </c>
      <c r="F74" s="38" t="s">
        <v>69</v>
      </c>
      <c r="G74" s="39">
        <v>226.08799999999999</v>
      </c>
      <c r="H74" s="40">
        <v>0</v>
      </c>
      <c r="I74" s="40">
        <f>ROUND(G74*H74,P4)</f>
        <v>0</v>
      </c>
      <c r="J74" s="38" t="s">
        <v>41</v>
      </c>
      <c r="O74" s="41">
        <f>I74*0.21</f>
        <v>0</v>
      </c>
      <c r="P74">
        <v>3</v>
      </c>
    </row>
    <row r="75" ht="45">
      <c r="A75" s="35" t="s">
        <v>42</v>
      </c>
      <c r="B75" s="42"/>
      <c r="C75" s="43"/>
      <c r="D75" s="43"/>
      <c r="E75" s="37" t="s">
        <v>146</v>
      </c>
      <c r="F75" s="43"/>
      <c r="G75" s="43"/>
      <c r="H75" s="43"/>
      <c r="I75" s="43"/>
      <c r="J75" s="44"/>
    </row>
    <row r="76" ht="60">
      <c r="A76" s="35" t="s">
        <v>44</v>
      </c>
      <c r="B76" s="42"/>
      <c r="C76" s="43"/>
      <c r="D76" s="43"/>
      <c r="E76" s="45" t="s">
        <v>147</v>
      </c>
      <c r="F76" s="43"/>
      <c r="G76" s="43"/>
      <c r="H76" s="43"/>
      <c r="I76" s="43"/>
      <c r="J76" s="44"/>
    </row>
    <row r="77" ht="409.5">
      <c r="A77" s="35" t="s">
        <v>46</v>
      </c>
      <c r="B77" s="42"/>
      <c r="C77" s="43"/>
      <c r="D77" s="43"/>
      <c r="E77" s="37" t="s">
        <v>144</v>
      </c>
      <c r="F77" s="43"/>
      <c r="G77" s="43"/>
      <c r="H77" s="43"/>
      <c r="I77" s="43"/>
      <c r="J77" s="44"/>
    </row>
    <row r="78">
      <c r="A78" s="35" t="s">
        <v>36</v>
      </c>
      <c r="B78" s="35">
        <v>18</v>
      </c>
      <c r="C78" s="36" t="s">
        <v>148</v>
      </c>
      <c r="D78" s="35" t="s">
        <v>38</v>
      </c>
      <c r="E78" s="37" t="s">
        <v>149</v>
      </c>
      <c r="F78" s="38" t="s">
        <v>69</v>
      </c>
      <c r="G78" s="39">
        <v>12.164999999999999</v>
      </c>
      <c r="H78" s="40">
        <v>0</v>
      </c>
      <c r="I78" s="40">
        <f>ROUND(G78*H78,P4)</f>
        <v>0</v>
      </c>
      <c r="J78" s="38" t="s">
        <v>41</v>
      </c>
      <c r="O78" s="41">
        <f>I78*0.21</f>
        <v>0</v>
      </c>
      <c r="P78">
        <v>3</v>
      </c>
    </row>
    <row r="79">
      <c r="A79" s="35" t="s">
        <v>42</v>
      </c>
      <c r="B79" s="42"/>
      <c r="C79" s="43"/>
      <c r="D79" s="43"/>
      <c r="E79" s="49" t="s">
        <v>38</v>
      </c>
      <c r="F79" s="43"/>
      <c r="G79" s="43"/>
      <c r="H79" s="43"/>
      <c r="I79" s="43"/>
      <c r="J79" s="44"/>
    </row>
    <row r="80">
      <c r="A80" s="35" t="s">
        <v>44</v>
      </c>
      <c r="B80" s="42"/>
      <c r="C80" s="43"/>
      <c r="D80" s="43"/>
      <c r="E80" s="45" t="s">
        <v>150</v>
      </c>
      <c r="F80" s="43"/>
      <c r="G80" s="43"/>
      <c r="H80" s="43"/>
      <c r="I80" s="43"/>
      <c r="J80" s="44"/>
    </row>
    <row r="81" ht="405">
      <c r="A81" s="35" t="s">
        <v>46</v>
      </c>
      <c r="B81" s="42"/>
      <c r="C81" s="43"/>
      <c r="D81" s="43"/>
      <c r="E81" s="37" t="s">
        <v>151</v>
      </c>
      <c r="F81" s="43"/>
      <c r="G81" s="43"/>
      <c r="H81" s="43"/>
      <c r="I81" s="43"/>
      <c r="J81" s="44"/>
    </row>
    <row r="82">
      <c r="A82" s="35" t="s">
        <v>36</v>
      </c>
      <c r="B82" s="35">
        <v>19</v>
      </c>
      <c r="C82" s="36" t="s">
        <v>152</v>
      </c>
      <c r="D82" s="35" t="s">
        <v>38</v>
      </c>
      <c r="E82" s="37" t="s">
        <v>153</v>
      </c>
      <c r="F82" s="38" t="s">
        <v>69</v>
      </c>
      <c r="G82" s="39">
        <v>4.8049999999999997</v>
      </c>
      <c r="H82" s="40">
        <v>0</v>
      </c>
      <c r="I82" s="40">
        <f>ROUND(G82*H82,P4)</f>
        <v>0</v>
      </c>
      <c r="J82" s="38" t="s">
        <v>41</v>
      </c>
      <c r="O82" s="41">
        <f>I82*0.21</f>
        <v>0</v>
      </c>
      <c r="P82">
        <v>3</v>
      </c>
    </row>
    <row r="83">
      <c r="A83" s="35" t="s">
        <v>42</v>
      </c>
      <c r="B83" s="42"/>
      <c r="C83" s="43"/>
      <c r="D83" s="43"/>
      <c r="E83" s="37" t="s">
        <v>154</v>
      </c>
      <c r="F83" s="43"/>
      <c r="G83" s="43"/>
      <c r="H83" s="43"/>
      <c r="I83" s="43"/>
      <c r="J83" s="44"/>
    </row>
    <row r="84">
      <c r="A84" s="35" t="s">
        <v>44</v>
      </c>
      <c r="B84" s="42"/>
      <c r="C84" s="43"/>
      <c r="D84" s="43"/>
      <c r="E84" s="45" t="s">
        <v>155</v>
      </c>
      <c r="F84" s="43"/>
      <c r="G84" s="43"/>
      <c r="H84" s="43"/>
      <c r="I84" s="43"/>
      <c r="J84" s="44"/>
    </row>
    <row r="85" ht="405">
      <c r="A85" s="35" t="s">
        <v>46</v>
      </c>
      <c r="B85" s="42"/>
      <c r="C85" s="43"/>
      <c r="D85" s="43"/>
      <c r="E85" s="37" t="s">
        <v>151</v>
      </c>
      <c r="F85" s="43"/>
      <c r="G85" s="43"/>
      <c r="H85" s="43"/>
      <c r="I85" s="43"/>
      <c r="J85" s="44"/>
    </row>
    <row r="86">
      <c r="A86" s="35" t="s">
        <v>36</v>
      </c>
      <c r="B86" s="35">
        <v>20</v>
      </c>
      <c r="C86" s="36" t="s">
        <v>156</v>
      </c>
      <c r="D86" s="35" t="s">
        <v>38</v>
      </c>
      <c r="E86" s="37" t="s">
        <v>157</v>
      </c>
      <c r="F86" s="38" t="s">
        <v>69</v>
      </c>
      <c r="G86" s="39">
        <v>44.616</v>
      </c>
      <c r="H86" s="40">
        <v>0</v>
      </c>
      <c r="I86" s="40">
        <f>ROUND(G86*H86,P4)</f>
        <v>0</v>
      </c>
      <c r="J86" s="38" t="s">
        <v>41</v>
      </c>
      <c r="O86" s="41">
        <f>I86*0.21</f>
        <v>0</v>
      </c>
      <c r="P86">
        <v>3</v>
      </c>
    </row>
    <row r="87">
      <c r="A87" s="35" t="s">
        <v>42</v>
      </c>
      <c r="B87" s="42"/>
      <c r="C87" s="43"/>
      <c r="D87" s="43"/>
      <c r="E87" s="37" t="s">
        <v>142</v>
      </c>
      <c r="F87" s="43"/>
      <c r="G87" s="43"/>
      <c r="H87" s="43"/>
      <c r="I87" s="43"/>
      <c r="J87" s="44"/>
    </row>
    <row r="88">
      <c r="A88" s="35" t="s">
        <v>44</v>
      </c>
      <c r="B88" s="42"/>
      <c r="C88" s="43"/>
      <c r="D88" s="43"/>
      <c r="E88" s="45" t="s">
        <v>158</v>
      </c>
      <c r="F88" s="43"/>
      <c r="G88" s="43"/>
      <c r="H88" s="43"/>
      <c r="I88" s="43"/>
      <c r="J88" s="44"/>
    </row>
    <row r="89" ht="409.5">
      <c r="A89" s="35" t="s">
        <v>46</v>
      </c>
      <c r="B89" s="42"/>
      <c r="C89" s="43"/>
      <c r="D89" s="43"/>
      <c r="E89" s="37" t="s">
        <v>159</v>
      </c>
      <c r="F89" s="43"/>
      <c r="G89" s="43"/>
      <c r="H89" s="43"/>
      <c r="I89" s="43"/>
      <c r="J89" s="44"/>
    </row>
    <row r="90">
      <c r="A90" s="35" t="s">
        <v>36</v>
      </c>
      <c r="B90" s="35">
        <v>21</v>
      </c>
      <c r="C90" s="36" t="s">
        <v>160</v>
      </c>
      <c r="D90" s="35" t="s">
        <v>38</v>
      </c>
      <c r="E90" s="37" t="s">
        <v>161</v>
      </c>
      <c r="F90" s="38" t="s">
        <v>69</v>
      </c>
      <c r="G90" s="39">
        <v>416.05200000000002</v>
      </c>
      <c r="H90" s="40">
        <v>0</v>
      </c>
      <c r="I90" s="40">
        <f>ROUND(G90*H90,P4)</f>
        <v>0</v>
      </c>
      <c r="J90" s="38" t="s">
        <v>41</v>
      </c>
      <c r="O90" s="41">
        <f>I90*0.21</f>
        <v>0</v>
      </c>
      <c r="P90">
        <v>3</v>
      </c>
    </row>
    <row r="91">
      <c r="A91" s="35" t="s">
        <v>42</v>
      </c>
      <c r="B91" s="42"/>
      <c r="C91" s="43"/>
      <c r="D91" s="43"/>
      <c r="E91" s="49"/>
      <c r="F91" s="43"/>
      <c r="G91" s="43"/>
      <c r="H91" s="43"/>
      <c r="I91" s="43"/>
      <c r="J91" s="44"/>
    </row>
    <row r="92" ht="90">
      <c r="A92" s="35" t="s">
        <v>44</v>
      </c>
      <c r="B92" s="42"/>
      <c r="C92" s="43"/>
      <c r="D92" s="43"/>
      <c r="E92" s="45" t="s">
        <v>162</v>
      </c>
      <c r="F92" s="43"/>
      <c r="G92" s="43"/>
      <c r="H92" s="43"/>
      <c r="I92" s="43"/>
      <c r="J92" s="44"/>
    </row>
    <row r="93" ht="270">
      <c r="A93" s="35" t="s">
        <v>46</v>
      </c>
      <c r="B93" s="42"/>
      <c r="C93" s="43"/>
      <c r="D93" s="43"/>
      <c r="E93" s="37" t="s">
        <v>163</v>
      </c>
      <c r="F93" s="43"/>
      <c r="G93" s="43"/>
      <c r="H93" s="43"/>
      <c r="I93" s="43"/>
      <c r="J93" s="44"/>
    </row>
    <row r="94">
      <c r="A94" s="35" t="s">
        <v>36</v>
      </c>
      <c r="B94" s="35">
        <v>22</v>
      </c>
      <c r="C94" s="36" t="s">
        <v>164</v>
      </c>
      <c r="D94" s="35" t="s">
        <v>38</v>
      </c>
      <c r="E94" s="37" t="s">
        <v>165</v>
      </c>
      <c r="F94" s="38" t="s">
        <v>69</v>
      </c>
      <c r="G94" s="39">
        <v>1.0049999999999999</v>
      </c>
      <c r="H94" s="40">
        <v>0</v>
      </c>
      <c r="I94" s="40">
        <f>ROUND(G94*H94,P4)</f>
        <v>0</v>
      </c>
      <c r="J94" s="38" t="s">
        <v>41</v>
      </c>
      <c r="O94" s="41">
        <f>I94*0.21</f>
        <v>0</v>
      </c>
      <c r="P94">
        <v>3</v>
      </c>
    </row>
    <row r="95">
      <c r="A95" s="35" t="s">
        <v>42</v>
      </c>
      <c r="B95" s="42"/>
      <c r="C95" s="43"/>
      <c r="D95" s="43"/>
      <c r="E95" s="37" t="s">
        <v>166</v>
      </c>
      <c r="F95" s="43"/>
      <c r="G95" s="43"/>
      <c r="H95" s="43"/>
      <c r="I95" s="43"/>
      <c r="J95" s="44"/>
    </row>
    <row r="96">
      <c r="A96" s="35" t="s">
        <v>44</v>
      </c>
      <c r="B96" s="42"/>
      <c r="C96" s="43"/>
      <c r="D96" s="43"/>
      <c r="E96" s="45" t="s">
        <v>167</v>
      </c>
      <c r="F96" s="43"/>
      <c r="G96" s="43"/>
      <c r="H96" s="43"/>
      <c r="I96" s="43"/>
      <c r="J96" s="44"/>
    </row>
    <row r="97" ht="360">
      <c r="A97" s="35" t="s">
        <v>46</v>
      </c>
      <c r="B97" s="42"/>
      <c r="C97" s="43"/>
      <c r="D97" s="43"/>
      <c r="E97" s="37" t="s">
        <v>168</v>
      </c>
      <c r="F97" s="43"/>
      <c r="G97" s="43"/>
      <c r="H97" s="43"/>
      <c r="I97" s="43"/>
      <c r="J97" s="44"/>
    </row>
    <row r="98">
      <c r="A98" s="35" t="s">
        <v>36</v>
      </c>
      <c r="B98" s="35">
        <v>23</v>
      </c>
      <c r="C98" s="36" t="s">
        <v>169</v>
      </c>
      <c r="D98" s="35" t="s">
        <v>38</v>
      </c>
      <c r="E98" s="37" t="s">
        <v>170</v>
      </c>
      <c r="F98" s="38" t="s">
        <v>92</v>
      </c>
      <c r="G98" s="39">
        <v>1850.45</v>
      </c>
      <c r="H98" s="40">
        <v>0</v>
      </c>
      <c r="I98" s="40">
        <f>ROUND(G98*H98,P4)</f>
        <v>0</v>
      </c>
      <c r="J98" s="38" t="s">
        <v>41</v>
      </c>
      <c r="O98" s="41">
        <f>I98*0.21</f>
        <v>0</v>
      </c>
      <c r="P98">
        <v>3</v>
      </c>
    </row>
    <row r="99">
      <c r="A99" s="35" t="s">
        <v>42</v>
      </c>
      <c r="B99" s="42"/>
      <c r="C99" s="43"/>
      <c r="D99" s="43"/>
      <c r="E99" s="37" t="s">
        <v>171</v>
      </c>
      <c r="F99" s="43"/>
      <c r="G99" s="43"/>
      <c r="H99" s="43"/>
      <c r="I99" s="43"/>
      <c r="J99" s="44"/>
    </row>
    <row r="100" ht="60">
      <c r="A100" s="35" t="s">
        <v>44</v>
      </c>
      <c r="B100" s="42"/>
      <c r="C100" s="43"/>
      <c r="D100" s="43"/>
      <c r="E100" s="45" t="s">
        <v>172</v>
      </c>
      <c r="F100" s="43"/>
      <c r="G100" s="43"/>
      <c r="H100" s="43"/>
      <c r="I100" s="43"/>
      <c r="J100" s="44"/>
    </row>
    <row r="101" ht="30">
      <c r="A101" s="35" t="s">
        <v>46</v>
      </c>
      <c r="B101" s="42"/>
      <c r="C101" s="43"/>
      <c r="D101" s="43"/>
      <c r="E101" s="37" t="s">
        <v>173</v>
      </c>
      <c r="F101" s="43"/>
      <c r="G101" s="43"/>
      <c r="H101" s="43"/>
      <c r="I101" s="43"/>
      <c r="J101" s="44"/>
    </row>
    <row r="102">
      <c r="A102" s="35" t="s">
        <v>36</v>
      </c>
      <c r="B102" s="35">
        <v>24</v>
      </c>
      <c r="C102" s="36" t="s">
        <v>174</v>
      </c>
      <c r="D102" s="35" t="s">
        <v>38</v>
      </c>
      <c r="E102" s="37" t="s">
        <v>175</v>
      </c>
      <c r="F102" s="38" t="s">
        <v>69</v>
      </c>
      <c r="G102" s="39">
        <v>12.164999999999999</v>
      </c>
      <c r="H102" s="40">
        <v>0</v>
      </c>
      <c r="I102" s="40">
        <f>ROUND(G102*H102,P4)</f>
        <v>0</v>
      </c>
      <c r="J102" s="38" t="s">
        <v>41</v>
      </c>
      <c r="O102" s="41">
        <f>I102*0.21</f>
        <v>0</v>
      </c>
      <c r="P102">
        <v>3</v>
      </c>
    </row>
    <row r="103">
      <c r="A103" s="35" t="s">
        <v>42</v>
      </c>
      <c r="B103" s="42"/>
      <c r="C103" s="43"/>
      <c r="D103" s="43"/>
      <c r="E103" s="37" t="s">
        <v>176</v>
      </c>
      <c r="F103" s="43"/>
      <c r="G103" s="43"/>
      <c r="H103" s="43"/>
      <c r="I103" s="43"/>
      <c r="J103" s="44"/>
    </row>
    <row r="104">
      <c r="A104" s="35" t="s">
        <v>44</v>
      </c>
      <c r="B104" s="42"/>
      <c r="C104" s="43"/>
      <c r="D104" s="43"/>
      <c r="E104" s="45" t="s">
        <v>177</v>
      </c>
      <c r="F104" s="43"/>
      <c r="G104" s="43"/>
      <c r="H104" s="43"/>
      <c r="I104" s="43"/>
      <c r="J104" s="44"/>
    </row>
    <row r="105" ht="45">
      <c r="A105" s="35" t="s">
        <v>46</v>
      </c>
      <c r="B105" s="42"/>
      <c r="C105" s="43"/>
      <c r="D105" s="43"/>
      <c r="E105" s="37" t="s">
        <v>178</v>
      </c>
      <c r="F105" s="43"/>
      <c r="G105" s="43"/>
      <c r="H105" s="43"/>
      <c r="I105" s="43"/>
      <c r="J105" s="44"/>
    </row>
    <row r="106">
      <c r="A106" s="35" t="s">
        <v>36</v>
      </c>
      <c r="B106" s="35">
        <v>25</v>
      </c>
      <c r="C106" s="36" t="s">
        <v>179</v>
      </c>
      <c r="D106" s="35" t="s">
        <v>38</v>
      </c>
      <c r="E106" s="37" t="s">
        <v>180</v>
      </c>
      <c r="F106" s="38" t="s">
        <v>92</v>
      </c>
      <c r="G106" s="39">
        <v>81.099999999999994</v>
      </c>
      <c r="H106" s="40">
        <v>0</v>
      </c>
      <c r="I106" s="40">
        <f>ROUND(G106*H106,P4)</f>
        <v>0</v>
      </c>
      <c r="J106" s="38" t="s">
        <v>41</v>
      </c>
      <c r="O106" s="41">
        <f>I106*0.21</f>
        <v>0</v>
      </c>
      <c r="P106">
        <v>3</v>
      </c>
    </row>
    <row r="107">
      <c r="A107" s="35" t="s">
        <v>42</v>
      </c>
      <c r="B107" s="42"/>
      <c r="C107" s="43"/>
      <c r="D107" s="43"/>
      <c r="E107" s="49" t="s">
        <v>38</v>
      </c>
      <c r="F107" s="43"/>
      <c r="G107" s="43"/>
      <c r="H107" s="43"/>
      <c r="I107" s="43"/>
      <c r="J107" s="44"/>
    </row>
    <row r="108">
      <c r="A108" s="35" t="s">
        <v>44</v>
      </c>
      <c r="B108" s="42"/>
      <c r="C108" s="43"/>
      <c r="D108" s="43"/>
      <c r="E108" s="45" t="s">
        <v>181</v>
      </c>
      <c r="F108" s="43"/>
      <c r="G108" s="43"/>
      <c r="H108" s="43"/>
      <c r="I108" s="43"/>
      <c r="J108" s="44"/>
    </row>
    <row r="109" ht="30">
      <c r="A109" s="35" t="s">
        <v>46</v>
      </c>
      <c r="B109" s="42"/>
      <c r="C109" s="43"/>
      <c r="D109" s="43"/>
      <c r="E109" s="37" t="s">
        <v>182</v>
      </c>
      <c r="F109" s="43"/>
      <c r="G109" s="43"/>
      <c r="H109" s="43"/>
      <c r="I109" s="43"/>
      <c r="J109" s="44"/>
    </row>
    <row r="110">
      <c r="A110" s="35" t="s">
        <v>36</v>
      </c>
      <c r="B110" s="35">
        <v>26</v>
      </c>
      <c r="C110" s="36" t="s">
        <v>183</v>
      </c>
      <c r="D110" s="35" t="s">
        <v>38</v>
      </c>
      <c r="E110" s="37" t="s">
        <v>184</v>
      </c>
      <c r="F110" s="38" t="s">
        <v>92</v>
      </c>
      <c r="G110" s="39">
        <v>72</v>
      </c>
      <c r="H110" s="40">
        <v>0</v>
      </c>
      <c r="I110" s="40">
        <f>ROUND(G110*H110,P4)</f>
        <v>0</v>
      </c>
      <c r="J110" s="38" t="s">
        <v>41</v>
      </c>
      <c r="O110" s="41">
        <f>I110*0.21</f>
        <v>0</v>
      </c>
      <c r="P110">
        <v>3</v>
      </c>
    </row>
    <row r="111">
      <c r="A111" s="35" t="s">
        <v>42</v>
      </c>
      <c r="B111" s="42"/>
      <c r="C111" s="43"/>
      <c r="D111" s="43"/>
      <c r="E111" s="37" t="s">
        <v>185</v>
      </c>
      <c r="F111" s="43"/>
      <c r="G111" s="43"/>
      <c r="H111" s="43"/>
      <c r="I111" s="43"/>
      <c r="J111" s="44"/>
    </row>
    <row r="112">
      <c r="A112" s="35" t="s">
        <v>44</v>
      </c>
      <c r="B112" s="42"/>
      <c r="C112" s="43"/>
      <c r="D112" s="43"/>
      <c r="E112" s="45" t="s">
        <v>186</v>
      </c>
      <c r="F112" s="43"/>
      <c r="G112" s="43"/>
      <c r="H112" s="43"/>
      <c r="I112" s="43"/>
      <c r="J112" s="44"/>
    </row>
    <row r="113" ht="45">
      <c r="A113" s="35" t="s">
        <v>46</v>
      </c>
      <c r="B113" s="42"/>
      <c r="C113" s="43"/>
      <c r="D113" s="43"/>
      <c r="E113" s="37" t="s">
        <v>187</v>
      </c>
      <c r="F113" s="43"/>
      <c r="G113" s="43"/>
      <c r="H113" s="43"/>
      <c r="I113" s="43"/>
      <c r="J113" s="44"/>
    </row>
    <row r="114">
      <c r="A114" s="35" t="s">
        <v>36</v>
      </c>
      <c r="B114" s="35">
        <v>27</v>
      </c>
      <c r="C114" s="36" t="s">
        <v>188</v>
      </c>
      <c r="D114" s="35" t="s">
        <v>38</v>
      </c>
      <c r="E114" s="37" t="s">
        <v>189</v>
      </c>
      <c r="F114" s="38" t="s">
        <v>69</v>
      </c>
      <c r="G114" s="39">
        <v>12.164999999999999</v>
      </c>
      <c r="H114" s="40">
        <v>0</v>
      </c>
      <c r="I114" s="40">
        <f>ROUND(G114*H114,P4)</f>
        <v>0</v>
      </c>
      <c r="J114" s="38" t="s">
        <v>41</v>
      </c>
      <c r="O114" s="41">
        <f>I114*0.21</f>
        <v>0</v>
      </c>
      <c r="P114">
        <v>3</v>
      </c>
    </row>
    <row r="115">
      <c r="A115" s="35" t="s">
        <v>42</v>
      </c>
      <c r="B115" s="42"/>
      <c r="C115" s="43"/>
      <c r="D115" s="43"/>
      <c r="E115" s="49" t="s">
        <v>38</v>
      </c>
      <c r="F115" s="43"/>
      <c r="G115" s="43"/>
      <c r="H115" s="43"/>
      <c r="I115" s="43"/>
      <c r="J115" s="44"/>
    </row>
    <row r="116">
      <c r="A116" s="35" t="s">
        <v>44</v>
      </c>
      <c r="B116" s="42"/>
      <c r="C116" s="43"/>
      <c r="D116" s="43"/>
      <c r="E116" s="45" t="s">
        <v>190</v>
      </c>
      <c r="F116" s="43"/>
      <c r="G116" s="43"/>
      <c r="H116" s="43"/>
      <c r="I116" s="43"/>
      <c r="J116" s="44"/>
    </row>
    <row r="117" ht="120">
      <c r="A117" s="35" t="s">
        <v>46</v>
      </c>
      <c r="B117" s="42"/>
      <c r="C117" s="43"/>
      <c r="D117" s="43"/>
      <c r="E117" s="37" t="s">
        <v>191</v>
      </c>
      <c r="F117" s="43"/>
      <c r="G117" s="43"/>
      <c r="H117" s="43"/>
      <c r="I117" s="43"/>
      <c r="J117" s="44"/>
    </row>
    <row r="118">
      <c r="A118" s="29" t="s">
        <v>33</v>
      </c>
      <c r="B118" s="30"/>
      <c r="C118" s="31" t="s">
        <v>192</v>
      </c>
      <c r="D118" s="32"/>
      <c r="E118" s="29" t="s">
        <v>193</v>
      </c>
      <c r="F118" s="32"/>
      <c r="G118" s="32"/>
      <c r="H118" s="32"/>
      <c r="I118" s="33">
        <f>SUMIFS(I119:I126,A119:A126,"P")</f>
        <v>0</v>
      </c>
      <c r="J118" s="34"/>
    </row>
    <row r="119">
      <c r="A119" s="35" t="s">
        <v>36</v>
      </c>
      <c r="B119" s="35">
        <v>28</v>
      </c>
      <c r="C119" s="36" t="s">
        <v>194</v>
      </c>
      <c r="D119" s="35" t="s">
        <v>38</v>
      </c>
      <c r="E119" s="37" t="s">
        <v>195</v>
      </c>
      <c r="F119" s="38" t="s">
        <v>92</v>
      </c>
      <c r="G119" s="39">
        <v>6.7000000000000002</v>
      </c>
      <c r="H119" s="40">
        <v>0</v>
      </c>
      <c r="I119" s="40">
        <f>ROUND(G119*H119,P4)</f>
        <v>0</v>
      </c>
      <c r="J119" s="38" t="s">
        <v>41</v>
      </c>
      <c r="O119" s="41">
        <f>I119*0.21</f>
        <v>0</v>
      </c>
      <c r="P119">
        <v>3</v>
      </c>
    </row>
    <row r="120">
      <c r="A120" s="35" t="s">
        <v>42</v>
      </c>
      <c r="B120" s="42"/>
      <c r="C120" s="43"/>
      <c r="D120" s="43"/>
      <c r="E120" s="37" t="s">
        <v>196</v>
      </c>
      <c r="F120" s="43"/>
      <c r="G120" s="43"/>
      <c r="H120" s="43"/>
      <c r="I120" s="43"/>
      <c r="J120" s="44"/>
    </row>
    <row r="121">
      <c r="A121" s="35" t="s">
        <v>44</v>
      </c>
      <c r="B121" s="42"/>
      <c r="C121" s="43"/>
      <c r="D121" s="43"/>
      <c r="E121" s="45" t="s">
        <v>197</v>
      </c>
      <c r="F121" s="43"/>
      <c r="G121" s="43"/>
      <c r="H121" s="43"/>
      <c r="I121" s="43"/>
      <c r="J121" s="44"/>
    </row>
    <row r="122" ht="150">
      <c r="A122" s="35" t="s">
        <v>46</v>
      </c>
      <c r="B122" s="42"/>
      <c r="C122" s="43"/>
      <c r="D122" s="43"/>
      <c r="E122" s="37" t="s">
        <v>198</v>
      </c>
      <c r="F122" s="43"/>
      <c r="G122" s="43"/>
      <c r="H122" s="43"/>
      <c r="I122" s="43"/>
      <c r="J122" s="44"/>
    </row>
    <row r="123">
      <c r="A123" s="35" t="s">
        <v>36</v>
      </c>
      <c r="B123" s="35">
        <v>29</v>
      </c>
      <c r="C123" s="36" t="s">
        <v>199</v>
      </c>
      <c r="D123" s="35" t="s">
        <v>38</v>
      </c>
      <c r="E123" s="37" t="s">
        <v>200</v>
      </c>
      <c r="F123" s="38" t="s">
        <v>92</v>
      </c>
      <c r="G123" s="39">
        <v>122.5</v>
      </c>
      <c r="H123" s="40">
        <v>0</v>
      </c>
      <c r="I123" s="40">
        <f>ROUND(G123*H123,P4)</f>
        <v>0</v>
      </c>
      <c r="J123" s="38" t="s">
        <v>41</v>
      </c>
      <c r="O123" s="41">
        <f>I123*0.21</f>
        <v>0</v>
      </c>
      <c r="P123">
        <v>3</v>
      </c>
    </row>
    <row r="124" ht="30">
      <c r="A124" s="35" t="s">
        <v>42</v>
      </c>
      <c r="B124" s="42"/>
      <c r="C124" s="43"/>
      <c r="D124" s="43"/>
      <c r="E124" s="37" t="s">
        <v>201</v>
      </c>
      <c r="F124" s="43"/>
      <c r="G124" s="43"/>
      <c r="H124" s="43"/>
      <c r="I124" s="43"/>
      <c r="J124" s="44"/>
    </row>
    <row r="125" ht="45">
      <c r="A125" s="35" t="s">
        <v>44</v>
      </c>
      <c r="B125" s="42"/>
      <c r="C125" s="43"/>
      <c r="D125" s="43"/>
      <c r="E125" s="45" t="s">
        <v>202</v>
      </c>
      <c r="F125" s="43"/>
      <c r="G125" s="43"/>
      <c r="H125" s="43"/>
      <c r="I125" s="43"/>
      <c r="J125" s="44"/>
    </row>
    <row r="126" ht="120">
      <c r="A126" s="35" t="s">
        <v>46</v>
      </c>
      <c r="B126" s="42"/>
      <c r="C126" s="43"/>
      <c r="D126" s="43"/>
      <c r="E126" s="37" t="s">
        <v>203</v>
      </c>
      <c r="F126" s="43"/>
      <c r="G126" s="43"/>
      <c r="H126" s="43"/>
      <c r="I126" s="43"/>
      <c r="J126" s="44"/>
    </row>
    <row r="127">
      <c r="A127" s="29" t="s">
        <v>33</v>
      </c>
      <c r="B127" s="30"/>
      <c r="C127" s="31" t="s">
        <v>204</v>
      </c>
      <c r="D127" s="32"/>
      <c r="E127" s="29" t="s">
        <v>205</v>
      </c>
      <c r="F127" s="32"/>
      <c r="G127" s="32"/>
      <c r="H127" s="32"/>
      <c r="I127" s="33">
        <f>SUMIFS(I128:I179,A128:A179,"P")</f>
        <v>0</v>
      </c>
      <c r="J127" s="34"/>
    </row>
    <row r="128">
      <c r="A128" s="35" t="s">
        <v>36</v>
      </c>
      <c r="B128" s="35">
        <v>30</v>
      </c>
      <c r="C128" s="36" t="s">
        <v>206</v>
      </c>
      <c r="D128" s="35" t="s">
        <v>140</v>
      </c>
      <c r="E128" s="37" t="s">
        <v>207</v>
      </c>
      <c r="F128" s="38" t="s">
        <v>69</v>
      </c>
      <c r="G128" s="39">
        <v>247.828</v>
      </c>
      <c r="H128" s="40">
        <v>0</v>
      </c>
      <c r="I128" s="40">
        <f>ROUND(G128*H128,P4)</f>
        <v>0</v>
      </c>
      <c r="J128" s="38" t="s">
        <v>41</v>
      </c>
      <c r="O128" s="41">
        <f>I128*0.21</f>
        <v>0</v>
      </c>
      <c r="P128">
        <v>3</v>
      </c>
    </row>
    <row r="129">
      <c r="A129" s="35" t="s">
        <v>42</v>
      </c>
      <c r="B129" s="42"/>
      <c r="C129" s="43"/>
      <c r="D129" s="43"/>
      <c r="E129" s="37" t="s">
        <v>208</v>
      </c>
      <c r="F129" s="43"/>
      <c r="G129" s="43"/>
      <c r="H129" s="43"/>
      <c r="I129" s="43"/>
      <c r="J129" s="44"/>
    </row>
    <row r="130" ht="60">
      <c r="A130" s="35" t="s">
        <v>44</v>
      </c>
      <c r="B130" s="42"/>
      <c r="C130" s="43"/>
      <c r="D130" s="43"/>
      <c r="E130" s="45" t="s">
        <v>209</v>
      </c>
      <c r="F130" s="43"/>
      <c r="G130" s="43"/>
      <c r="H130" s="43"/>
      <c r="I130" s="43"/>
      <c r="J130" s="44"/>
    </row>
    <row r="131" ht="60">
      <c r="A131" s="35" t="s">
        <v>46</v>
      </c>
      <c r="B131" s="42"/>
      <c r="C131" s="43"/>
      <c r="D131" s="43"/>
      <c r="E131" s="37" t="s">
        <v>210</v>
      </c>
      <c r="F131" s="43"/>
      <c r="G131" s="43"/>
      <c r="H131" s="43"/>
      <c r="I131" s="43"/>
      <c r="J131" s="44"/>
    </row>
    <row r="132">
      <c r="A132" s="35" t="s">
        <v>36</v>
      </c>
      <c r="B132" s="35">
        <v>31</v>
      </c>
      <c r="C132" s="36" t="s">
        <v>206</v>
      </c>
      <c r="D132" s="35" t="s">
        <v>145</v>
      </c>
      <c r="E132" s="37" t="s">
        <v>207</v>
      </c>
      <c r="F132" s="38" t="s">
        <v>69</v>
      </c>
      <c r="G132" s="39">
        <v>226.08799999999999</v>
      </c>
      <c r="H132" s="40">
        <v>0</v>
      </c>
      <c r="I132" s="40">
        <f>ROUND(G132*H132,P4)</f>
        <v>0</v>
      </c>
      <c r="J132" s="38" t="s">
        <v>41</v>
      </c>
      <c r="O132" s="41">
        <f>I132*0.21</f>
        <v>0</v>
      </c>
      <c r="P132">
        <v>3</v>
      </c>
    </row>
    <row r="133" ht="45">
      <c r="A133" s="35" t="s">
        <v>42</v>
      </c>
      <c r="B133" s="42"/>
      <c r="C133" s="43"/>
      <c r="D133" s="43"/>
      <c r="E133" s="37" t="s">
        <v>211</v>
      </c>
      <c r="F133" s="43"/>
      <c r="G133" s="43"/>
      <c r="H133" s="43"/>
      <c r="I133" s="43"/>
      <c r="J133" s="44"/>
    </row>
    <row r="134" ht="60">
      <c r="A134" s="35" t="s">
        <v>44</v>
      </c>
      <c r="B134" s="42"/>
      <c r="C134" s="43"/>
      <c r="D134" s="43"/>
      <c r="E134" s="45" t="s">
        <v>147</v>
      </c>
      <c r="F134" s="43"/>
      <c r="G134" s="43"/>
      <c r="H134" s="43"/>
      <c r="I134" s="43"/>
      <c r="J134" s="44"/>
    </row>
    <row r="135" ht="60">
      <c r="A135" s="35" t="s">
        <v>46</v>
      </c>
      <c r="B135" s="42"/>
      <c r="C135" s="43"/>
      <c r="D135" s="43"/>
      <c r="E135" s="37" t="s">
        <v>210</v>
      </c>
      <c r="F135" s="43"/>
      <c r="G135" s="43"/>
      <c r="H135" s="43"/>
      <c r="I135" s="43"/>
      <c r="J135" s="44"/>
    </row>
    <row r="136">
      <c r="A136" s="35" t="s">
        <v>36</v>
      </c>
      <c r="B136" s="35">
        <v>32</v>
      </c>
      <c r="C136" s="36" t="s">
        <v>212</v>
      </c>
      <c r="D136" s="35" t="s">
        <v>38</v>
      </c>
      <c r="E136" s="37" t="s">
        <v>213</v>
      </c>
      <c r="F136" s="38" t="s">
        <v>92</v>
      </c>
      <c r="G136" s="39">
        <v>8.25</v>
      </c>
      <c r="H136" s="40">
        <v>0</v>
      </c>
      <c r="I136" s="40">
        <f>ROUND(G136*H136,P4)</f>
        <v>0</v>
      </c>
      <c r="J136" s="38" t="s">
        <v>41</v>
      </c>
      <c r="O136" s="41">
        <f>I136*0.21</f>
        <v>0</v>
      </c>
      <c r="P136">
        <v>3</v>
      </c>
    </row>
    <row r="137" ht="30">
      <c r="A137" s="35" t="s">
        <v>42</v>
      </c>
      <c r="B137" s="42"/>
      <c r="C137" s="43"/>
      <c r="D137" s="43"/>
      <c r="E137" s="37" t="s">
        <v>214</v>
      </c>
      <c r="F137" s="43"/>
      <c r="G137" s="43"/>
      <c r="H137" s="43"/>
      <c r="I137" s="43"/>
      <c r="J137" s="44"/>
    </row>
    <row r="138" ht="30">
      <c r="A138" s="35" t="s">
        <v>44</v>
      </c>
      <c r="B138" s="42"/>
      <c r="C138" s="43"/>
      <c r="D138" s="43"/>
      <c r="E138" s="45" t="s">
        <v>215</v>
      </c>
      <c r="F138" s="43"/>
      <c r="G138" s="43"/>
      <c r="H138" s="43"/>
      <c r="I138" s="43"/>
      <c r="J138" s="44"/>
    </row>
    <row r="139" ht="75">
      <c r="A139" s="35" t="s">
        <v>46</v>
      </c>
      <c r="B139" s="42"/>
      <c r="C139" s="43"/>
      <c r="D139" s="43"/>
      <c r="E139" s="37" t="s">
        <v>216</v>
      </c>
      <c r="F139" s="43"/>
      <c r="G139" s="43"/>
      <c r="H139" s="43"/>
      <c r="I139" s="43"/>
      <c r="J139" s="44"/>
    </row>
    <row r="140">
      <c r="A140" s="35" t="s">
        <v>36</v>
      </c>
      <c r="B140" s="35">
        <v>33</v>
      </c>
      <c r="C140" s="36" t="s">
        <v>217</v>
      </c>
      <c r="D140" s="35" t="s">
        <v>38</v>
      </c>
      <c r="E140" s="37" t="s">
        <v>218</v>
      </c>
      <c r="F140" s="38" t="s">
        <v>92</v>
      </c>
      <c r="G140" s="39">
        <v>353.85000000000002</v>
      </c>
      <c r="H140" s="40">
        <v>0</v>
      </c>
      <c r="I140" s="40">
        <f>ROUND(G140*H140,P4)</f>
        <v>0</v>
      </c>
      <c r="J140" s="38" t="s">
        <v>41</v>
      </c>
      <c r="O140" s="41">
        <f>I140*0.21</f>
        <v>0</v>
      </c>
      <c r="P140">
        <v>3</v>
      </c>
    </row>
    <row r="141" ht="30">
      <c r="A141" s="35" t="s">
        <v>42</v>
      </c>
      <c r="B141" s="42"/>
      <c r="C141" s="43"/>
      <c r="D141" s="43"/>
      <c r="E141" s="37" t="s">
        <v>219</v>
      </c>
      <c r="F141" s="43"/>
      <c r="G141" s="43"/>
      <c r="H141" s="43"/>
      <c r="I141" s="43"/>
      <c r="J141" s="44"/>
    </row>
    <row r="142">
      <c r="A142" s="35" t="s">
        <v>44</v>
      </c>
      <c r="B142" s="42"/>
      <c r="C142" s="43"/>
      <c r="D142" s="43"/>
      <c r="E142" s="45" t="s">
        <v>220</v>
      </c>
      <c r="F142" s="43"/>
      <c r="G142" s="43"/>
      <c r="H142" s="43"/>
      <c r="I142" s="43"/>
      <c r="J142" s="44"/>
    </row>
    <row r="143" ht="75">
      <c r="A143" s="35" t="s">
        <v>46</v>
      </c>
      <c r="B143" s="42"/>
      <c r="C143" s="43"/>
      <c r="D143" s="43"/>
      <c r="E143" s="37" t="s">
        <v>221</v>
      </c>
      <c r="F143" s="43"/>
      <c r="G143" s="43"/>
      <c r="H143" s="43"/>
      <c r="I143" s="43"/>
      <c r="J143" s="44"/>
    </row>
    <row r="144">
      <c r="A144" s="35" t="s">
        <v>36</v>
      </c>
      <c r="B144" s="35">
        <v>34</v>
      </c>
      <c r="C144" s="36" t="s">
        <v>222</v>
      </c>
      <c r="D144" s="35" t="s">
        <v>38</v>
      </c>
      <c r="E144" s="37" t="s">
        <v>223</v>
      </c>
      <c r="F144" s="38" t="s">
        <v>69</v>
      </c>
      <c r="G144" s="39">
        <v>17.693000000000001</v>
      </c>
      <c r="H144" s="40">
        <v>0</v>
      </c>
      <c r="I144" s="40">
        <f>ROUND(G144*H144,P4)</f>
        <v>0</v>
      </c>
      <c r="J144" s="38" t="s">
        <v>41</v>
      </c>
      <c r="O144" s="41">
        <f>I144*0.21</f>
        <v>0</v>
      </c>
      <c r="P144">
        <v>3</v>
      </c>
    </row>
    <row r="145" ht="30">
      <c r="A145" s="35" t="s">
        <v>42</v>
      </c>
      <c r="B145" s="42"/>
      <c r="C145" s="43"/>
      <c r="D145" s="43"/>
      <c r="E145" s="37" t="s">
        <v>224</v>
      </c>
      <c r="F145" s="43"/>
      <c r="G145" s="43"/>
      <c r="H145" s="43"/>
      <c r="I145" s="43"/>
      <c r="J145" s="44"/>
    </row>
    <row r="146" ht="30">
      <c r="A146" s="35" t="s">
        <v>44</v>
      </c>
      <c r="B146" s="42"/>
      <c r="C146" s="43"/>
      <c r="D146" s="43"/>
      <c r="E146" s="45" t="s">
        <v>225</v>
      </c>
      <c r="F146" s="43"/>
      <c r="G146" s="43"/>
      <c r="H146" s="43"/>
      <c r="I146" s="43"/>
      <c r="J146" s="44"/>
    </row>
    <row r="147" ht="255">
      <c r="A147" s="35" t="s">
        <v>46</v>
      </c>
      <c r="B147" s="42"/>
      <c r="C147" s="43"/>
      <c r="D147" s="43"/>
      <c r="E147" s="37" t="s">
        <v>226</v>
      </c>
      <c r="F147" s="43"/>
      <c r="G147" s="43"/>
      <c r="H147" s="43"/>
      <c r="I147" s="43"/>
      <c r="J147" s="44"/>
    </row>
    <row r="148">
      <c r="A148" s="35" t="s">
        <v>36</v>
      </c>
      <c r="B148" s="35">
        <v>35</v>
      </c>
      <c r="C148" s="36" t="s">
        <v>227</v>
      </c>
      <c r="D148" s="35" t="s">
        <v>38</v>
      </c>
      <c r="E148" s="37" t="s">
        <v>228</v>
      </c>
      <c r="F148" s="38" t="s">
        <v>69</v>
      </c>
      <c r="G148" s="39">
        <v>0.82499999999999996</v>
      </c>
      <c r="H148" s="40">
        <v>0</v>
      </c>
      <c r="I148" s="40">
        <f>ROUND(G148*H148,P4)</f>
        <v>0</v>
      </c>
      <c r="J148" s="38" t="s">
        <v>41</v>
      </c>
      <c r="O148" s="41">
        <f>I148*0.21</f>
        <v>0</v>
      </c>
      <c r="P148">
        <v>3</v>
      </c>
    </row>
    <row r="149">
      <c r="A149" s="35" t="s">
        <v>42</v>
      </c>
      <c r="B149" s="42"/>
      <c r="C149" s="43"/>
      <c r="D149" s="43"/>
      <c r="E149" s="37" t="s">
        <v>229</v>
      </c>
      <c r="F149" s="43"/>
      <c r="G149" s="43"/>
      <c r="H149" s="43"/>
      <c r="I149" s="43"/>
      <c r="J149" s="44"/>
    </row>
    <row r="150" ht="45">
      <c r="A150" s="35" t="s">
        <v>44</v>
      </c>
      <c r="B150" s="42"/>
      <c r="C150" s="43"/>
      <c r="D150" s="43"/>
      <c r="E150" s="45" t="s">
        <v>230</v>
      </c>
      <c r="F150" s="43"/>
      <c r="G150" s="43"/>
      <c r="H150" s="43"/>
      <c r="I150" s="43"/>
      <c r="J150" s="44"/>
    </row>
    <row r="151" ht="300">
      <c r="A151" s="35" t="s">
        <v>46</v>
      </c>
      <c r="B151" s="42"/>
      <c r="C151" s="43"/>
      <c r="D151" s="43"/>
      <c r="E151" s="37" t="s">
        <v>231</v>
      </c>
      <c r="F151" s="43"/>
      <c r="G151" s="43"/>
      <c r="H151" s="43"/>
      <c r="I151" s="43"/>
      <c r="J151" s="44"/>
    </row>
    <row r="152">
      <c r="A152" s="35" t="s">
        <v>36</v>
      </c>
      <c r="B152" s="35">
        <v>36</v>
      </c>
      <c r="C152" s="36" t="s">
        <v>232</v>
      </c>
      <c r="D152" s="35" t="s">
        <v>38</v>
      </c>
      <c r="E152" s="37" t="s">
        <v>233</v>
      </c>
      <c r="F152" s="38" t="s">
        <v>92</v>
      </c>
      <c r="G152" s="39">
        <v>1260</v>
      </c>
      <c r="H152" s="40">
        <v>0</v>
      </c>
      <c r="I152" s="40">
        <f>ROUND(G152*H152,P4)</f>
        <v>0</v>
      </c>
      <c r="J152" s="38" t="s">
        <v>41</v>
      </c>
      <c r="O152" s="41">
        <f>I152*0.21</f>
        <v>0</v>
      </c>
      <c r="P152">
        <v>3</v>
      </c>
    </row>
    <row r="153" ht="45">
      <c r="A153" s="35" t="s">
        <v>42</v>
      </c>
      <c r="B153" s="42"/>
      <c r="C153" s="43"/>
      <c r="D153" s="43"/>
      <c r="E153" s="37" t="s">
        <v>234</v>
      </c>
      <c r="F153" s="43"/>
      <c r="G153" s="43"/>
      <c r="H153" s="43"/>
      <c r="I153" s="43"/>
      <c r="J153" s="44"/>
    </row>
    <row r="154">
      <c r="A154" s="35" t="s">
        <v>44</v>
      </c>
      <c r="B154" s="42"/>
      <c r="C154" s="43"/>
      <c r="D154" s="43"/>
      <c r="E154" s="45" t="s">
        <v>235</v>
      </c>
      <c r="F154" s="43"/>
      <c r="G154" s="43"/>
      <c r="H154" s="43"/>
      <c r="I154" s="43"/>
      <c r="J154" s="44"/>
    </row>
    <row r="155" ht="195">
      <c r="A155" s="35" t="s">
        <v>46</v>
      </c>
      <c r="B155" s="42"/>
      <c r="C155" s="43"/>
      <c r="D155" s="43"/>
      <c r="E155" s="37" t="s">
        <v>236</v>
      </c>
      <c r="F155" s="43"/>
      <c r="G155" s="43"/>
      <c r="H155" s="43"/>
      <c r="I155" s="43"/>
      <c r="J155" s="44"/>
    </row>
    <row r="156">
      <c r="A156" s="35" t="s">
        <v>36</v>
      </c>
      <c r="B156" s="35">
        <v>37</v>
      </c>
      <c r="C156" s="36" t="s">
        <v>237</v>
      </c>
      <c r="D156" s="35" t="s">
        <v>38</v>
      </c>
      <c r="E156" s="37" t="s">
        <v>238</v>
      </c>
      <c r="F156" s="38" t="s">
        <v>92</v>
      </c>
      <c r="G156" s="39">
        <v>7.1699999999999999</v>
      </c>
      <c r="H156" s="40">
        <v>0</v>
      </c>
      <c r="I156" s="40">
        <f>ROUND(G156*H156,P4)</f>
        <v>0</v>
      </c>
      <c r="J156" s="38" t="s">
        <v>41</v>
      </c>
      <c r="O156" s="41">
        <f>I156*0.21</f>
        <v>0</v>
      </c>
      <c r="P156">
        <v>3</v>
      </c>
    </row>
    <row r="157" ht="45">
      <c r="A157" s="35" t="s">
        <v>42</v>
      </c>
      <c r="B157" s="42"/>
      <c r="C157" s="43"/>
      <c r="D157" s="43"/>
      <c r="E157" s="37" t="s">
        <v>239</v>
      </c>
      <c r="F157" s="43"/>
      <c r="G157" s="43"/>
      <c r="H157" s="43"/>
      <c r="I157" s="43"/>
      <c r="J157" s="44"/>
    </row>
    <row r="158">
      <c r="A158" s="35" t="s">
        <v>44</v>
      </c>
      <c r="B158" s="42"/>
      <c r="C158" s="43"/>
      <c r="D158" s="43"/>
      <c r="E158" s="45" t="s">
        <v>240</v>
      </c>
      <c r="F158" s="43"/>
      <c r="G158" s="43"/>
      <c r="H158" s="43"/>
      <c r="I158" s="43"/>
      <c r="J158" s="44"/>
    </row>
    <row r="159" ht="225">
      <c r="A159" s="35" t="s">
        <v>46</v>
      </c>
      <c r="B159" s="42"/>
      <c r="C159" s="43"/>
      <c r="D159" s="43"/>
      <c r="E159" s="37" t="s">
        <v>241</v>
      </c>
      <c r="F159" s="43"/>
      <c r="G159" s="43"/>
      <c r="H159" s="43"/>
      <c r="I159" s="43"/>
      <c r="J159" s="44"/>
    </row>
    <row r="160">
      <c r="A160" s="35" t="s">
        <v>36</v>
      </c>
      <c r="B160" s="35">
        <v>38</v>
      </c>
      <c r="C160" s="36" t="s">
        <v>242</v>
      </c>
      <c r="D160" s="35" t="s">
        <v>38</v>
      </c>
      <c r="E160" s="37" t="s">
        <v>243</v>
      </c>
      <c r="F160" s="38" t="s">
        <v>92</v>
      </c>
      <c r="G160" s="39">
        <v>168.40000000000001</v>
      </c>
      <c r="H160" s="40">
        <v>0</v>
      </c>
      <c r="I160" s="40">
        <f>ROUND(G160*H160,P4)</f>
        <v>0</v>
      </c>
      <c r="J160" s="38" t="s">
        <v>41</v>
      </c>
      <c r="O160" s="41">
        <f>I160*0.21</f>
        <v>0</v>
      </c>
      <c r="P160">
        <v>3</v>
      </c>
    </row>
    <row r="161" ht="45">
      <c r="A161" s="35" t="s">
        <v>42</v>
      </c>
      <c r="B161" s="42"/>
      <c r="C161" s="43"/>
      <c r="D161" s="43"/>
      <c r="E161" s="37" t="s">
        <v>244</v>
      </c>
      <c r="F161" s="43"/>
      <c r="G161" s="43"/>
      <c r="H161" s="43"/>
      <c r="I161" s="43"/>
      <c r="J161" s="44"/>
    </row>
    <row r="162">
      <c r="A162" s="35" t="s">
        <v>44</v>
      </c>
      <c r="B162" s="42"/>
      <c r="C162" s="43"/>
      <c r="D162" s="43"/>
      <c r="E162" s="45" t="s">
        <v>245</v>
      </c>
      <c r="F162" s="43"/>
      <c r="G162" s="43"/>
      <c r="H162" s="43"/>
      <c r="I162" s="43"/>
      <c r="J162" s="44"/>
    </row>
    <row r="163" ht="225">
      <c r="A163" s="35" t="s">
        <v>46</v>
      </c>
      <c r="B163" s="42"/>
      <c r="C163" s="43"/>
      <c r="D163" s="43"/>
      <c r="E163" s="37" t="s">
        <v>241</v>
      </c>
      <c r="F163" s="43"/>
      <c r="G163" s="43"/>
      <c r="H163" s="43"/>
      <c r="I163" s="43"/>
      <c r="J163" s="44"/>
    </row>
    <row r="164" ht="30">
      <c r="A164" s="35" t="s">
        <v>36</v>
      </c>
      <c r="B164" s="35">
        <v>39</v>
      </c>
      <c r="C164" s="36" t="s">
        <v>246</v>
      </c>
      <c r="D164" s="35" t="s">
        <v>140</v>
      </c>
      <c r="E164" s="37" t="s">
        <v>247</v>
      </c>
      <c r="F164" s="38" t="s">
        <v>92</v>
      </c>
      <c r="G164" s="39">
        <v>20</v>
      </c>
      <c r="H164" s="40">
        <v>0</v>
      </c>
      <c r="I164" s="40">
        <f>ROUND(G164*H164,P4)</f>
        <v>0</v>
      </c>
      <c r="J164" s="38" t="s">
        <v>41</v>
      </c>
      <c r="O164" s="41">
        <f>I164*0.21</f>
        <v>0</v>
      </c>
      <c r="P164">
        <v>3</v>
      </c>
    </row>
    <row r="165" ht="45">
      <c r="A165" s="35" t="s">
        <v>42</v>
      </c>
      <c r="B165" s="42"/>
      <c r="C165" s="43"/>
      <c r="D165" s="43"/>
      <c r="E165" s="37" t="s">
        <v>248</v>
      </c>
      <c r="F165" s="43"/>
      <c r="G165" s="43"/>
      <c r="H165" s="43"/>
      <c r="I165" s="43"/>
      <c r="J165" s="44"/>
    </row>
    <row r="166">
      <c r="A166" s="35" t="s">
        <v>44</v>
      </c>
      <c r="B166" s="42"/>
      <c r="C166" s="43"/>
      <c r="D166" s="43"/>
      <c r="E166" s="45" t="s">
        <v>249</v>
      </c>
      <c r="F166" s="43"/>
      <c r="G166" s="43"/>
      <c r="H166" s="43"/>
      <c r="I166" s="43"/>
      <c r="J166" s="44"/>
    </row>
    <row r="167" ht="195">
      <c r="A167" s="35" t="s">
        <v>46</v>
      </c>
      <c r="B167" s="42"/>
      <c r="C167" s="43"/>
      <c r="D167" s="43"/>
      <c r="E167" s="37" t="s">
        <v>250</v>
      </c>
      <c r="F167" s="43"/>
      <c r="G167" s="43"/>
      <c r="H167" s="43"/>
      <c r="I167" s="43"/>
      <c r="J167" s="44"/>
    </row>
    <row r="168" ht="30">
      <c r="A168" s="35" t="s">
        <v>36</v>
      </c>
      <c r="B168" s="35">
        <v>40</v>
      </c>
      <c r="C168" s="36" t="s">
        <v>246</v>
      </c>
      <c r="D168" s="35" t="s">
        <v>145</v>
      </c>
      <c r="E168" s="37" t="s">
        <v>247</v>
      </c>
      <c r="F168" s="38" t="s">
        <v>92</v>
      </c>
      <c r="G168" s="39">
        <v>2.6800000000000002</v>
      </c>
      <c r="H168" s="40">
        <v>0</v>
      </c>
      <c r="I168" s="40">
        <f>ROUND(G168*H168,P4)</f>
        <v>0</v>
      </c>
      <c r="J168" s="38" t="s">
        <v>41</v>
      </c>
      <c r="O168" s="41">
        <f>I168*0.21</f>
        <v>0</v>
      </c>
      <c r="P168">
        <v>3</v>
      </c>
    </row>
    <row r="169" ht="45">
      <c r="A169" s="35" t="s">
        <v>42</v>
      </c>
      <c r="B169" s="42"/>
      <c r="C169" s="43"/>
      <c r="D169" s="43"/>
      <c r="E169" s="37" t="s">
        <v>251</v>
      </c>
      <c r="F169" s="43"/>
      <c r="G169" s="43"/>
      <c r="H169" s="43"/>
      <c r="I169" s="43"/>
      <c r="J169" s="44"/>
    </row>
    <row r="170">
      <c r="A170" s="35" t="s">
        <v>44</v>
      </c>
      <c r="B170" s="42"/>
      <c r="C170" s="43"/>
      <c r="D170" s="43"/>
      <c r="E170" s="45" t="s">
        <v>252</v>
      </c>
      <c r="F170" s="43"/>
      <c r="G170" s="43"/>
      <c r="H170" s="43"/>
      <c r="I170" s="43"/>
      <c r="J170" s="44"/>
    </row>
    <row r="171" ht="195">
      <c r="A171" s="35" t="s">
        <v>46</v>
      </c>
      <c r="B171" s="42"/>
      <c r="C171" s="43"/>
      <c r="D171" s="43"/>
      <c r="E171" s="37" t="s">
        <v>250</v>
      </c>
      <c r="F171" s="43"/>
      <c r="G171" s="43"/>
      <c r="H171" s="43"/>
      <c r="I171" s="43"/>
      <c r="J171" s="44"/>
    </row>
    <row r="172" ht="30">
      <c r="A172" s="35" t="s">
        <v>36</v>
      </c>
      <c r="B172" s="35">
        <v>41</v>
      </c>
      <c r="C172" s="36" t="s">
        <v>253</v>
      </c>
      <c r="D172" s="35" t="s">
        <v>38</v>
      </c>
      <c r="E172" s="37" t="s">
        <v>254</v>
      </c>
      <c r="F172" s="38" t="s">
        <v>92</v>
      </c>
      <c r="G172" s="39">
        <v>49</v>
      </c>
      <c r="H172" s="40">
        <v>0</v>
      </c>
      <c r="I172" s="40">
        <f>ROUND(G172*H172,P4)</f>
        <v>0</v>
      </c>
      <c r="J172" s="38" t="s">
        <v>41</v>
      </c>
      <c r="O172" s="41">
        <f>I172*0.21</f>
        <v>0</v>
      </c>
      <c r="P172">
        <v>3</v>
      </c>
    </row>
    <row r="173" ht="45">
      <c r="A173" s="35" t="s">
        <v>42</v>
      </c>
      <c r="B173" s="42"/>
      <c r="C173" s="43"/>
      <c r="D173" s="43"/>
      <c r="E173" s="37" t="s">
        <v>255</v>
      </c>
      <c r="F173" s="43"/>
      <c r="G173" s="43"/>
      <c r="H173" s="43"/>
      <c r="I173" s="43"/>
      <c r="J173" s="44"/>
    </row>
    <row r="174">
      <c r="A174" s="35" t="s">
        <v>44</v>
      </c>
      <c r="B174" s="42"/>
      <c r="C174" s="43"/>
      <c r="D174" s="43"/>
      <c r="E174" s="45" t="s">
        <v>256</v>
      </c>
      <c r="F174" s="43"/>
      <c r="G174" s="43"/>
      <c r="H174" s="43"/>
      <c r="I174" s="43"/>
      <c r="J174" s="44"/>
    </row>
    <row r="175" ht="225">
      <c r="A175" s="35" t="s">
        <v>46</v>
      </c>
      <c r="B175" s="42"/>
      <c r="C175" s="43"/>
      <c r="D175" s="43"/>
      <c r="E175" s="37" t="s">
        <v>241</v>
      </c>
      <c r="F175" s="43"/>
      <c r="G175" s="43"/>
      <c r="H175" s="43"/>
      <c r="I175" s="43"/>
      <c r="J175" s="44"/>
    </row>
    <row r="176">
      <c r="A176" s="35" t="s">
        <v>36</v>
      </c>
      <c r="B176" s="35">
        <v>57</v>
      </c>
      <c r="C176" s="36" t="s">
        <v>257</v>
      </c>
      <c r="D176" s="35" t="s">
        <v>38</v>
      </c>
      <c r="E176" s="37" t="s">
        <v>258</v>
      </c>
      <c r="F176" s="38" t="s">
        <v>92</v>
      </c>
      <c r="G176" s="39">
        <v>150.46299999999999</v>
      </c>
      <c r="H176" s="40">
        <v>0</v>
      </c>
      <c r="I176" s="40">
        <f>ROUND(G176*H176,P4)</f>
        <v>0</v>
      </c>
      <c r="J176" s="38" t="s">
        <v>41</v>
      </c>
      <c r="O176" s="41">
        <f>I176*0.21</f>
        <v>0</v>
      </c>
      <c r="P176">
        <v>3</v>
      </c>
    </row>
    <row r="177" ht="105">
      <c r="A177" s="35" t="s">
        <v>42</v>
      </c>
      <c r="B177" s="42"/>
      <c r="C177" s="43"/>
      <c r="D177" s="43"/>
      <c r="E177" s="37" t="s">
        <v>259</v>
      </c>
      <c r="F177" s="43"/>
      <c r="G177" s="43"/>
      <c r="H177" s="43"/>
      <c r="I177" s="43"/>
      <c r="J177" s="44"/>
    </row>
    <row r="178" ht="30">
      <c r="A178" s="35" t="s">
        <v>44</v>
      </c>
      <c r="B178" s="42"/>
      <c r="C178" s="43"/>
      <c r="D178" s="43"/>
      <c r="E178" s="45" t="s">
        <v>260</v>
      </c>
      <c r="F178" s="43"/>
      <c r="G178" s="43"/>
      <c r="H178" s="43"/>
      <c r="I178" s="43"/>
      <c r="J178" s="44"/>
    </row>
    <row r="179" ht="150">
      <c r="A179" s="35" t="s">
        <v>46</v>
      </c>
      <c r="B179" s="42"/>
      <c r="C179" s="43"/>
      <c r="D179" s="43"/>
      <c r="E179" s="37" t="s">
        <v>261</v>
      </c>
      <c r="F179" s="43"/>
      <c r="G179" s="43"/>
      <c r="H179" s="43"/>
      <c r="I179" s="43"/>
      <c r="J179" s="44"/>
    </row>
    <row r="180">
      <c r="A180" s="29" t="s">
        <v>33</v>
      </c>
      <c r="B180" s="30"/>
      <c r="C180" s="31" t="s">
        <v>262</v>
      </c>
      <c r="D180" s="32"/>
      <c r="E180" s="29" t="s">
        <v>263</v>
      </c>
      <c r="F180" s="32"/>
      <c r="G180" s="32"/>
      <c r="H180" s="32"/>
      <c r="I180" s="33">
        <f>SUMIFS(I181:I184,A181:A184,"P")</f>
        <v>0</v>
      </c>
      <c r="J180" s="34"/>
    </row>
    <row r="181">
      <c r="A181" s="35" t="s">
        <v>36</v>
      </c>
      <c r="B181" s="35">
        <v>42</v>
      </c>
      <c r="C181" s="36" t="s">
        <v>264</v>
      </c>
      <c r="D181" s="35" t="s">
        <v>55</v>
      </c>
      <c r="E181" s="37" t="s">
        <v>265</v>
      </c>
      <c r="F181" s="38" t="s">
        <v>92</v>
      </c>
      <c r="G181" s="39">
        <v>27.5</v>
      </c>
      <c r="H181" s="40">
        <v>0</v>
      </c>
      <c r="I181" s="40">
        <f>ROUND(G181*H181,P4)</f>
        <v>0</v>
      </c>
      <c r="J181" s="38" t="s">
        <v>41</v>
      </c>
      <c r="O181" s="41">
        <f>I181*0.21</f>
        <v>0</v>
      </c>
      <c r="P181">
        <v>3</v>
      </c>
    </row>
    <row r="182">
      <c r="A182" s="35" t="s">
        <v>42</v>
      </c>
      <c r="B182" s="42"/>
      <c r="C182" s="43"/>
      <c r="D182" s="43"/>
      <c r="E182" s="37" t="s">
        <v>266</v>
      </c>
      <c r="F182" s="43"/>
      <c r="G182" s="43"/>
      <c r="H182" s="43"/>
      <c r="I182" s="43"/>
      <c r="J182" s="44"/>
    </row>
    <row r="183">
      <c r="A183" s="35" t="s">
        <v>44</v>
      </c>
      <c r="B183" s="42"/>
      <c r="C183" s="43"/>
      <c r="D183" s="43"/>
      <c r="E183" s="45" t="s">
        <v>267</v>
      </c>
      <c r="F183" s="43"/>
      <c r="G183" s="43"/>
      <c r="H183" s="43"/>
      <c r="I183" s="43"/>
      <c r="J183" s="44"/>
    </row>
    <row r="184" ht="120">
      <c r="A184" s="35" t="s">
        <v>46</v>
      </c>
      <c r="B184" s="42"/>
      <c r="C184" s="43"/>
      <c r="D184" s="43"/>
      <c r="E184" s="37" t="s">
        <v>268</v>
      </c>
      <c r="F184" s="43"/>
      <c r="G184" s="43"/>
      <c r="H184" s="43"/>
      <c r="I184" s="43"/>
      <c r="J184" s="44"/>
    </row>
    <row r="185">
      <c r="A185" s="29" t="s">
        <v>33</v>
      </c>
      <c r="B185" s="30"/>
      <c r="C185" s="31" t="s">
        <v>269</v>
      </c>
      <c r="D185" s="32"/>
      <c r="E185" s="29" t="s">
        <v>270</v>
      </c>
      <c r="F185" s="32"/>
      <c r="G185" s="32"/>
      <c r="H185" s="32"/>
      <c r="I185" s="33">
        <f>SUMIFS(I186:I189,A186:A189,"P")</f>
        <v>0</v>
      </c>
      <c r="J185" s="34"/>
    </row>
    <row r="186">
      <c r="A186" s="35" t="s">
        <v>36</v>
      </c>
      <c r="B186" s="35">
        <v>43</v>
      </c>
      <c r="C186" s="36" t="s">
        <v>271</v>
      </c>
      <c r="D186" s="35" t="s">
        <v>38</v>
      </c>
      <c r="E186" s="37" t="s">
        <v>272</v>
      </c>
      <c r="F186" s="38" t="s">
        <v>92</v>
      </c>
      <c r="G186" s="39">
        <v>27.5</v>
      </c>
      <c r="H186" s="40">
        <v>0</v>
      </c>
      <c r="I186" s="40">
        <f>ROUND(G186*H186,P4)</f>
        <v>0</v>
      </c>
      <c r="J186" s="38" t="s">
        <v>41</v>
      </c>
      <c r="O186" s="41">
        <f>I186*0.21</f>
        <v>0</v>
      </c>
      <c r="P186">
        <v>3</v>
      </c>
    </row>
    <row r="187" ht="30">
      <c r="A187" s="35" t="s">
        <v>42</v>
      </c>
      <c r="B187" s="42"/>
      <c r="C187" s="43"/>
      <c r="D187" s="43"/>
      <c r="E187" s="37" t="s">
        <v>273</v>
      </c>
      <c r="F187" s="43"/>
      <c r="G187" s="43"/>
      <c r="H187" s="43"/>
      <c r="I187" s="43"/>
      <c r="J187" s="44"/>
    </row>
    <row r="188">
      <c r="A188" s="35" t="s">
        <v>44</v>
      </c>
      <c r="B188" s="42"/>
      <c r="C188" s="43"/>
      <c r="D188" s="43"/>
      <c r="E188" s="45" t="s">
        <v>267</v>
      </c>
      <c r="F188" s="43"/>
      <c r="G188" s="43"/>
      <c r="H188" s="43"/>
      <c r="I188" s="43"/>
      <c r="J188" s="44"/>
    </row>
    <row r="189" ht="120">
      <c r="A189" s="35" t="s">
        <v>46</v>
      </c>
      <c r="B189" s="42"/>
      <c r="C189" s="43"/>
      <c r="D189" s="43"/>
      <c r="E189" s="37" t="s">
        <v>274</v>
      </c>
      <c r="F189" s="43"/>
      <c r="G189" s="43"/>
      <c r="H189" s="43"/>
      <c r="I189" s="43"/>
      <c r="J189" s="44"/>
    </row>
    <row r="190">
      <c r="A190" s="29" t="s">
        <v>33</v>
      </c>
      <c r="B190" s="30"/>
      <c r="C190" s="31" t="s">
        <v>275</v>
      </c>
      <c r="D190" s="32"/>
      <c r="E190" s="29" t="s">
        <v>276</v>
      </c>
      <c r="F190" s="32"/>
      <c r="G190" s="32"/>
      <c r="H190" s="32"/>
      <c r="I190" s="33">
        <f>SUMIFS(I191:I198,A191:A198,"P")</f>
        <v>0</v>
      </c>
      <c r="J190" s="34"/>
    </row>
    <row r="191">
      <c r="A191" s="35" t="s">
        <v>36</v>
      </c>
      <c r="B191" s="35">
        <v>44</v>
      </c>
      <c r="C191" s="36" t="s">
        <v>277</v>
      </c>
      <c r="D191" s="35" t="s">
        <v>38</v>
      </c>
      <c r="E191" s="37" t="s">
        <v>278</v>
      </c>
      <c r="F191" s="38" t="s">
        <v>279</v>
      </c>
      <c r="G191" s="39">
        <v>9</v>
      </c>
      <c r="H191" s="40">
        <v>0</v>
      </c>
      <c r="I191" s="40">
        <f>ROUND(G191*H191,P4)</f>
        <v>0</v>
      </c>
      <c r="J191" s="38" t="s">
        <v>41</v>
      </c>
      <c r="O191" s="41">
        <f>I191*0.21</f>
        <v>0</v>
      </c>
      <c r="P191">
        <v>3</v>
      </c>
    </row>
    <row r="192">
      <c r="A192" s="35" t="s">
        <v>42</v>
      </c>
      <c r="B192" s="42"/>
      <c r="C192" s="43"/>
      <c r="D192" s="43"/>
      <c r="E192" s="37" t="s">
        <v>280</v>
      </c>
      <c r="F192" s="43"/>
      <c r="G192" s="43"/>
      <c r="H192" s="43"/>
      <c r="I192" s="43"/>
      <c r="J192" s="44"/>
    </row>
    <row r="193">
      <c r="A193" s="35" t="s">
        <v>44</v>
      </c>
      <c r="B193" s="42"/>
      <c r="C193" s="43"/>
      <c r="D193" s="43"/>
      <c r="E193" s="45" t="s">
        <v>281</v>
      </c>
      <c r="F193" s="43"/>
      <c r="G193" s="43"/>
      <c r="H193" s="43"/>
      <c r="I193" s="43"/>
      <c r="J193" s="44"/>
    </row>
    <row r="194" ht="45">
      <c r="A194" s="35" t="s">
        <v>46</v>
      </c>
      <c r="B194" s="42"/>
      <c r="C194" s="43"/>
      <c r="D194" s="43"/>
      <c r="E194" s="37" t="s">
        <v>282</v>
      </c>
      <c r="F194" s="43"/>
      <c r="G194" s="43"/>
      <c r="H194" s="43"/>
      <c r="I194" s="43"/>
      <c r="J194" s="44"/>
    </row>
    <row r="195">
      <c r="A195" s="35" t="s">
        <v>36</v>
      </c>
      <c r="B195" s="35">
        <v>45</v>
      </c>
      <c r="C195" s="36" t="s">
        <v>283</v>
      </c>
      <c r="D195" s="35" t="s">
        <v>38</v>
      </c>
      <c r="E195" s="37" t="s">
        <v>284</v>
      </c>
      <c r="F195" s="38" t="s">
        <v>279</v>
      </c>
      <c r="G195" s="39">
        <v>13</v>
      </c>
      <c r="H195" s="40">
        <v>0</v>
      </c>
      <c r="I195" s="40">
        <f>ROUND(G195*H195,P4)</f>
        <v>0</v>
      </c>
      <c r="J195" s="38" t="s">
        <v>41</v>
      </c>
      <c r="O195" s="41">
        <f>I195*0.21</f>
        <v>0</v>
      </c>
      <c r="P195">
        <v>3</v>
      </c>
    </row>
    <row r="196">
      <c r="A196" s="35" t="s">
        <v>42</v>
      </c>
      <c r="B196" s="42"/>
      <c r="C196" s="43"/>
      <c r="D196" s="43"/>
      <c r="E196" s="49"/>
      <c r="F196" s="43"/>
      <c r="G196" s="43"/>
      <c r="H196" s="43"/>
      <c r="I196" s="43"/>
      <c r="J196" s="44"/>
    </row>
    <row r="197">
      <c r="A197" s="35" t="s">
        <v>44</v>
      </c>
      <c r="B197" s="42"/>
      <c r="C197" s="43"/>
      <c r="D197" s="43"/>
      <c r="E197" s="45" t="s">
        <v>285</v>
      </c>
      <c r="F197" s="43"/>
      <c r="G197" s="43"/>
      <c r="H197" s="43"/>
      <c r="I197" s="43"/>
      <c r="J197" s="44"/>
    </row>
    <row r="198" ht="45">
      <c r="A198" s="35" t="s">
        <v>46</v>
      </c>
      <c r="B198" s="42"/>
      <c r="C198" s="43"/>
      <c r="D198" s="43"/>
      <c r="E198" s="37" t="s">
        <v>282</v>
      </c>
      <c r="F198" s="43"/>
      <c r="G198" s="43"/>
      <c r="H198" s="43"/>
      <c r="I198" s="43"/>
      <c r="J198" s="44"/>
    </row>
    <row r="199">
      <c r="A199" s="29" t="s">
        <v>33</v>
      </c>
      <c r="B199" s="30"/>
      <c r="C199" s="31" t="s">
        <v>286</v>
      </c>
      <c r="D199" s="32"/>
      <c r="E199" s="29" t="s">
        <v>287</v>
      </c>
      <c r="F199" s="32"/>
      <c r="G199" s="32"/>
      <c r="H199" s="32"/>
      <c r="I199" s="33">
        <f>SUMIFS(I200:I259,A200:A259,"P")</f>
        <v>0</v>
      </c>
      <c r="J199" s="34"/>
    </row>
    <row r="200" ht="30">
      <c r="A200" s="35" t="s">
        <v>36</v>
      </c>
      <c r="B200" s="35">
        <v>46</v>
      </c>
      <c r="C200" s="36" t="s">
        <v>288</v>
      </c>
      <c r="D200" s="35" t="s">
        <v>38</v>
      </c>
      <c r="E200" s="37" t="s">
        <v>289</v>
      </c>
      <c r="F200" s="38" t="s">
        <v>279</v>
      </c>
      <c r="G200" s="39">
        <v>6</v>
      </c>
      <c r="H200" s="40">
        <v>0</v>
      </c>
      <c r="I200" s="40">
        <f>ROUND(G200*H200,P4)</f>
        <v>0</v>
      </c>
      <c r="J200" s="38" t="s">
        <v>41</v>
      </c>
      <c r="O200" s="41">
        <f>I200*0.21</f>
        <v>0</v>
      </c>
      <c r="P200">
        <v>3</v>
      </c>
    </row>
    <row r="201">
      <c r="A201" s="35" t="s">
        <v>42</v>
      </c>
      <c r="B201" s="42"/>
      <c r="C201" s="43"/>
      <c r="D201" s="43"/>
      <c r="E201" s="37" t="s">
        <v>290</v>
      </c>
      <c r="F201" s="43"/>
      <c r="G201" s="43"/>
      <c r="H201" s="43"/>
      <c r="I201" s="43"/>
      <c r="J201" s="44"/>
    </row>
    <row r="202">
      <c r="A202" s="35" t="s">
        <v>44</v>
      </c>
      <c r="B202" s="42"/>
      <c r="C202" s="43"/>
      <c r="D202" s="43"/>
      <c r="E202" s="45" t="s">
        <v>291</v>
      </c>
      <c r="F202" s="43"/>
      <c r="G202" s="43"/>
      <c r="H202" s="43"/>
      <c r="I202" s="43"/>
      <c r="J202" s="44"/>
    </row>
    <row r="203" ht="75">
      <c r="A203" s="35" t="s">
        <v>46</v>
      </c>
      <c r="B203" s="42"/>
      <c r="C203" s="43"/>
      <c r="D203" s="43"/>
      <c r="E203" s="37" t="s">
        <v>292</v>
      </c>
      <c r="F203" s="43"/>
      <c r="G203" s="43"/>
      <c r="H203" s="43"/>
      <c r="I203" s="43"/>
      <c r="J203" s="44"/>
    </row>
    <row r="204" ht="30">
      <c r="A204" s="35" t="s">
        <v>36</v>
      </c>
      <c r="B204" s="35">
        <v>47</v>
      </c>
      <c r="C204" s="36" t="s">
        <v>293</v>
      </c>
      <c r="D204" s="35"/>
      <c r="E204" s="37" t="s">
        <v>294</v>
      </c>
      <c r="F204" s="38" t="s">
        <v>279</v>
      </c>
      <c r="G204" s="39">
        <v>6</v>
      </c>
      <c r="H204" s="40">
        <v>0</v>
      </c>
      <c r="I204" s="40">
        <f>ROUND(G204*H204,P4)</f>
        <v>0</v>
      </c>
      <c r="J204" s="38" t="s">
        <v>41</v>
      </c>
      <c r="O204" s="41">
        <f>I204*0.21</f>
        <v>0</v>
      </c>
      <c r="P204">
        <v>3</v>
      </c>
    </row>
    <row r="205">
      <c r="A205" s="35" t="s">
        <v>42</v>
      </c>
      <c r="B205" s="42"/>
      <c r="C205" s="43"/>
      <c r="D205" s="43"/>
      <c r="E205" s="37" t="s">
        <v>295</v>
      </c>
      <c r="F205" s="43"/>
      <c r="G205" s="43"/>
      <c r="H205" s="43"/>
      <c r="I205" s="43"/>
      <c r="J205" s="44"/>
    </row>
    <row r="206">
      <c r="A206" s="35" t="s">
        <v>44</v>
      </c>
      <c r="B206" s="42"/>
      <c r="C206" s="43"/>
      <c r="D206" s="43"/>
      <c r="E206" s="45" t="s">
        <v>291</v>
      </c>
      <c r="F206" s="43"/>
      <c r="G206" s="43"/>
      <c r="H206" s="43"/>
      <c r="I206" s="43"/>
      <c r="J206" s="44"/>
    </row>
    <row r="207" ht="30">
      <c r="A207" s="35" t="s">
        <v>46</v>
      </c>
      <c r="B207" s="42"/>
      <c r="C207" s="43"/>
      <c r="D207" s="43"/>
      <c r="E207" s="37" t="s">
        <v>296</v>
      </c>
      <c r="F207" s="43"/>
      <c r="G207" s="43"/>
      <c r="H207" s="43"/>
      <c r="I207" s="43"/>
      <c r="J207" s="44"/>
    </row>
    <row r="208">
      <c r="A208" s="35" t="s">
        <v>36</v>
      </c>
      <c r="B208" s="35">
        <v>48</v>
      </c>
      <c r="C208" s="36" t="s">
        <v>297</v>
      </c>
      <c r="D208" s="35" t="s">
        <v>38</v>
      </c>
      <c r="E208" s="37" t="s">
        <v>298</v>
      </c>
      <c r="F208" s="38" t="s">
        <v>279</v>
      </c>
      <c r="G208" s="39">
        <v>4</v>
      </c>
      <c r="H208" s="40">
        <v>0</v>
      </c>
      <c r="I208" s="40">
        <f>ROUND(G208*H208,P4)</f>
        <v>0</v>
      </c>
      <c r="J208" s="38" t="s">
        <v>41</v>
      </c>
      <c r="O208" s="41">
        <f>I208*0.21</f>
        <v>0</v>
      </c>
      <c r="P208">
        <v>3</v>
      </c>
    </row>
    <row r="209">
      <c r="A209" s="35" t="s">
        <v>42</v>
      </c>
      <c r="B209" s="42"/>
      <c r="C209" s="43"/>
      <c r="D209" s="43"/>
      <c r="E209" s="37" t="s">
        <v>290</v>
      </c>
      <c r="F209" s="43"/>
      <c r="G209" s="43"/>
      <c r="H209" s="43"/>
      <c r="I209" s="43"/>
      <c r="J209" s="44"/>
    </row>
    <row r="210">
      <c r="A210" s="35" t="s">
        <v>44</v>
      </c>
      <c r="B210" s="42"/>
      <c r="C210" s="43"/>
      <c r="D210" s="43"/>
      <c r="E210" s="45" t="s">
        <v>299</v>
      </c>
      <c r="F210" s="43"/>
      <c r="G210" s="43"/>
      <c r="H210" s="43"/>
      <c r="I210" s="43"/>
      <c r="J210" s="44"/>
    </row>
    <row r="211" ht="90">
      <c r="A211" s="35" t="s">
        <v>46</v>
      </c>
      <c r="B211" s="42"/>
      <c r="C211" s="43"/>
      <c r="D211" s="43"/>
      <c r="E211" s="37" t="s">
        <v>300</v>
      </c>
      <c r="F211" s="43"/>
      <c r="G211" s="43"/>
      <c r="H211" s="43"/>
      <c r="I211" s="43"/>
      <c r="J211" s="44"/>
    </row>
    <row r="212">
      <c r="A212" s="35" t="s">
        <v>36</v>
      </c>
      <c r="B212" s="35">
        <v>49</v>
      </c>
      <c r="C212" s="36" t="s">
        <v>301</v>
      </c>
      <c r="D212" s="35"/>
      <c r="E212" s="37" t="s">
        <v>302</v>
      </c>
      <c r="F212" s="38" t="s">
        <v>279</v>
      </c>
      <c r="G212" s="39">
        <v>4</v>
      </c>
      <c r="H212" s="40">
        <v>0</v>
      </c>
      <c r="I212" s="40">
        <f>ROUND(G212*H212,P4)</f>
        <v>0</v>
      </c>
      <c r="J212" s="38" t="s">
        <v>41</v>
      </c>
      <c r="O212" s="41">
        <f>I212*0.21</f>
        <v>0</v>
      </c>
      <c r="P212">
        <v>3</v>
      </c>
    </row>
    <row r="213">
      <c r="A213" s="35" t="s">
        <v>42</v>
      </c>
      <c r="B213" s="42"/>
      <c r="C213" s="43"/>
      <c r="D213" s="43"/>
      <c r="E213" s="37" t="s">
        <v>295</v>
      </c>
      <c r="F213" s="43"/>
      <c r="G213" s="43"/>
      <c r="H213" s="43"/>
      <c r="I213" s="43"/>
      <c r="J213" s="44"/>
    </row>
    <row r="214">
      <c r="A214" s="35" t="s">
        <v>44</v>
      </c>
      <c r="B214" s="42"/>
      <c r="C214" s="43"/>
      <c r="D214" s="43"/>
      <c r="E214" s="45" t="s">
        <v>299</v>
      </c>
      <c r="F214" s="43"/>
      <c r="G214" s="43"/>
      <c r="H214" s="43"/>
      <c r="I214" s="43"/>
      <c r="J214" s="44"/>
    </row>
    <row r="215" ht="75">
      <c r="A215" s="35" t="s">
        <v>46</v>
      </c>
      <c r="B215" s="42"/>
      <c r="C215" s="43"/>
      <c r="D215" s="43"/>
      <c r="E215" s="37" t="s">
        <v>303</v>
      </c>
      <c r="F215" s="43"/>
      <c r="G215" s="43"/>
      <c r="H215" s="43"/>
      <c r="I215" s="43"/>
      <c r="J215" s="44"/>
    </row>
    <row r="216">
      <c r="A216" s="35" t="s">
        <v>36</v>
      </c>
      <c r="B216" s="35">
        <v>50</v>
      </c>
      <c r="C216" s="36" t="s">
        <v>304</v>
      </c>
      <c r="D216" s="35" t="s">
        <v>38</v>
      </c>
      <c r="E216" s="37" t="s">
        <v>305</v>
      </c>
      <c r="F216" s="38" t="s">
        <v>92</v>
      </c>
      <c r="G216" s="39">
        <v>2.7999999999999998</v>
      </c>
      <c r="H216" s="40">
        <v>0</v>
      </c>
      <c r="I216" s="40">
        <f>ROUND(G216*H216,P4)</f>
        <v>0</v>
      </c>
      <c r="J216" s="38" t="s">
        <v>41</v>
      </c>
      <c r="O216" s="41">
        <f>I216*0.21</f>
        <v>0</v>
      </c>
      <c r="P216">
        <v>3</v>
      </c>
    </row>
    <row r="217" ht="45">
      <c r="A217" s="35" t="s">
        <v>42</v>
      </c>
      <c r="B217" s="42"/>
      <c r="C217" s="43"/>
      <c r="D217" s="43"/>
      <c r="E217" s="37" t="s">
        <v>121</v>
      </c>
      <c r="F217" s="43"/>
      <c r="G217" s="43"/>
      <c r="H217" s="43"/>
      <c r="I217" s="43"/>
      <c r="J217" s="44"/>
    </row>
    <row r="218">
      <c r="A218" s="35" t="s">
        <v>44</v>
      </c>
      <c r="B218" s="42"/>
      <c r="C218" s="43"/>
      <c r="D218" s="43"/>
      <c r="E218" s="45" t="s">
        <v>306</v>
      </c>
      <c r="F218" s="43"/>
      <c r="G218" s="43"/>
      <c r="H218" s="43"/>
      <c r="I218" s="43"/>
      <c r="J218" s="44"/>
    </row>
    <row r="219" ht="30">
      <c r="A219" s="35" t="s">
        <v>46</v>
      </c>
      <c r="B219" s="42"/>
      <c r="C219" s="43"/>
      <c r="D219" s="43"/>
      <c r="E219" s="37" t="s">
        <v>307</v>
      </c>
      <c r="F219" s="43"/>
      <c r="G219" s="43"/>
      <c r="H219" s="43"/>
      <c r="I219" s="43"/>
      <c r="J219" s="44"/>
    </row>
    <row r="220">
      <c r="A220" s="35" t="s">
        <v>36</v>
      </c>
      <c r="B220" s="35">
        <v>51</v>
      </c>
      <c r="C220" s="36" t="s">
        <v>308</v>
      </c>
      <c r="D220" s="35" t="s">
        <v>38</v>
      </c>
      <c r="E220" s="37" t="s">
        <v>309</v>
      </c>
      <c r="F220" s="38" t="s">
        <v>120</v>
      </c>
      <c r="G220" s="39">
        <v>160.80000000000001</v>
      </c>
      <c r="H220" s="40">
        <v>0</v>
      </c>
      <c r="I220" s="40">
        <f>ROUND(G220*H220,P4)</f>
        <v>0</v>
      </c>
      <c r="J220" s="38" t="s">
        <v>41</v>
      </c>
      <c r="O220" s="41">
        <f>I220*0.21</f>
        <v>0</v>
      </c>
      <c r="P220">
        <v>3</v>
      </c>
    </row>
    <row r="221">
      <c r="A221" s="35" t="s">
        <v>42</v>
      </c>
      <c r="B221" s="42"/>
      <c r="C221" s="43"/>
      <c r="D221" s="43"/>
      <c r="E221" s="37" t="s">
        <v>310</v>
      </c>
      <c r="F221" s="43"/>
      <c r="G221" s="43"/>
      <c r="H221" s="43"/>
      <c r="I221" s="43"/>
      <c r="J221" s="44"/>
    </row>
    <row r="222">
      <c r="A222" s="35" t="s">
        <v>44</v>
      </c>
      <c r="B222" s="42"/>
      <c r="C222" s="43"/>
      <c r="D222" s="43"/>
      <c r="E222" s="45" t="s">
        <v>311</v>
      </c>
      <c r="F222" s="43"/>
      <c r="G222" s="43"/>
      <c r="H222" s="43"/>
      <c r="I222" s="43"/>
      <c r="J222" s="44"/>
    </row>
    <row r="223" ht="60">
      <c r="A223" s="35" t="s">
        <v>46</v>
      </c>
      <c r="B223" s="42"/>
      <c r="C223" s="43"/>
      <c r="D223" s="43"/>
      <c r="E223" s="37" t="s">
        <v>312</v>
      </c>
      <c r="F223" s="43"/>
      <c r="G223" s="43"/>
      <c r="H223" s="43"/>
      <c r="I223" s="43"/>
      <c r="J223" s="44"/>
    </row>
    <row r="224">
      <c r="A224" s="35" t="s">
        <v>36</v>
      </c>
      <c r="B224" s="35">
        <v>52</v>
      </c>
      <c r="C224" s="36" t="s">
        <v>313</v>
      </c>
      <c r="D224" s="35" t="s">
        <v>38</v>
      </c>
      <c r="E224" s="37" t="s">
        <v>314</v>
      </c>
      <c r="F224" s="38" t="s">
        <v>120</v>
      </c>
      <c r="G224" s="39">
        <v>28.5</v>
      </c>
      <c r="H224" s="40">
        <v>0</v>
      </c>
      <c r="I224" s="40">
        <f>ROUND(G224*H224,P4)</f>
        <v>0</v>
      </c>
      <c r="J224" s="38" t="s">
        <v>41</v>
      </c>
      <c r="O224" s="41">
        <f>I224*0.21</f>
        <v>0</v>
      </c>
      <c r="P224">
        <v>3</v>
      </c>
    </row>
    <row r="225" ht="30">
      <c r="A225" s="35" t="s">
        <v>42</v>
      </c>
      <c r="B225" s="42"/>
      <c r="C225" s="43"/>
      <c r="D225" s="43"/>
      <c r="E225" s="37" t="s">
        <v>315</v>
      </c>
      <c r="F225" s="43"/>
      <c r="G225" s="43"/>
      <c r="H225" s="43"/>
      <c r="I225" s="43"/>
      <c r="J225" s="44"/>
    </row>
    <row r="226">
      <c r="A226" s="35" t="s">
        <v>44</v>
      </c>
      <c r="B226" s="42"/>
      <c r="C226" s="43"/>
      <c r="D226" s="43"/>
      <c r="E226" s="45" t="s">
        <v>316</v>
      </c>
      <c r="F226" s="43"/>
      <c r="G226" s="43"/>
      <c r="H226" s="43"/>
      <c r="I226" s="43"/>
      <c r="J226" s="44"/>
    </row>
    <row r="227" ht="90">
      <c r="A227" s="35" t="s">
        <v>46</v>
      </c>
      <c r="B227" s="42"/>
      <c r="C227" s="43"/>
      <c r="D227" s="43"/>
      <c r="E227" s="37" t="s">
        <v>317</v>
      </c>
      <c r="F227" s="43"/>
      <c r="G227" s="43"/>
      <c r="H227" s="43"/>
      <c r="I227" s="43"/>
      <c r="J227" s="44"/>
    </row>
    <row r="228">
      <c r="A228" s="35" t="s">
        <v>36</v>
      </c>
      <c r="B228" s="35">
        <v>53</v>
      </c>
      <c r="C228" s="36" t="s">
        <v>318</v>
      </c>
      <c r="D228" s="35" t="s">
        <v>38</v>
      </c>
      <c r="E228" s="37" t="s">
        <v>319</v>
      </c>
      <c r="F228" s="38" t="s">
        <v>120</v>
      </c>
      <c r="G228" s="39">
        <v>657.89999999999998</v>
      </c>
      <c r="H228" s="40">
        <v>0</v>
      </c>
      <c r="I228" s="40">
        <f>ROUND(G228*H228,P4)</f>
        <v>0</v>
      </c>
      <c r="J228" s="38" t="s">
        <v>41</v>
      </c>
      <c r="O228" s="41">
        <f>I228*0.21</f>
        <v>0</v>
      </c>
      <c r="P228">
        <v>3</v>
      </c>
    </row>
    <row r="229" ht="105">
      <c r="A229" s="35" t="s">
        <v>42</v>
      </c>
      <c r="B229" s="42"/>
      <c r="C229" s="43"/>
      <c r="D229" s="43"/>
      <c r="E229" s="37" t="s">
        <v>320</v>
      </c>
      <c r="F229" s="43"/>
      <c r="G229" s="43"/>
      <c r="H229" s="43"/>
      <c r="I229" s="43"/>
      <c r="J229" s="44"/>
    </row>
    <row r="230">
      <c r="A230" s="35" t="s">
        <v>44</v>
      </c>
      <c r="B230" s="42"/>
      <c r="C230" s="43"/>
      <c r="D230" s="43"/>
      <c r="E230" s="45" t="s">
        <v>321</v>
      </c>
      <c r="F230" s="43"/>
      <c r="G230" s="43"/>
      <c r="H230" s="43"/>
      <c r="I230" s="43"/>
      <c r="J230" s="44"/>
    </row>
    <row r="231" ht="75">
      <c r="A231" s="35" t="s">
        <v>46</v>
      </c>
      <c r="B231" s="42"/>
      <c r="C231" s="43"/>
      <c r="D231" s="43"/>
      <c r="E231" s="37" t="s">
        <v>322</v>
      </c>
      <c r="F231" s="43"/>
      <c r="G231" s="43"/>
      <c r="H231" s="43"/>
      <c r="I231" s="43"/>
      <c r="J231" s="44"/>
    </row>
    <row r="232">
      <c r="A232" s="35" t="s">
        <v>36</v>
      </c>
      <c r="B232" s="35">
        <v>54</v>
      </c>
      <c r="C232" s="36" t="s">
        <v>323</v>
      </c>
      <c r="D232" s="35"/>
      <c r="E232" s="37" t="s">
        <v>324</v>
      </c>
      <c r="F232" s="38" t="s">
        <v>120</v>
      </c>
      <c r="G232" s="39">
        <v>9.25</v>
      </c>
      <c r="H232" s="40">
        <v>0</v>
      </c>
      <c r="I232" s="40">
        <f>ROUND(G232*H232,P4)</f>
        <v>0</v>
      </c>
      <c r="J232" s="38" t="s">
        <v>41</v>
      </c>
      <c r="O232" s="41">
        <f>I232*0.21</f>
        <v>0</v>
      </c>
      <c r="P232">
        <v>3</v>
      </c>
    </row>
    <row r="233">
      <c r="A233" s="35" t="s">
        <v>42</v>
      </c>
      <c r="B233" s="42"/>
      <c r="C233" s="43"/>
      <c r="D233" s="43"/>
      <c r="E233" s="49"/>
      <c r="F233" s="43"/>
      <c r="G233" s="43"/>
      <c r="H233" s="43"/>
      <c r="I233" s="43"/>
      <c r="J233" s="44"/>
    </row>
    <row r="234">
      <c r="A234" s="35" t="s">
        <v>44</v>
      </c>
      <c r="B234" s="42"/>
      <c r="C234" s="43"/>
      <c r="D234" s="43"/>
      <c r="E234" s="45" t="s">
        <v>325</v>
      </c>
      <c r="F234" s="43"/>
      <c r="G234" s="43"/>
      <c r="H234" s="43"/>
      <c r="I234" s="43"/>
      <c r="J234" s="44"/>
    </row>
    <row r="235" ht="75">
      <c r="A235" s="35" t="s">
        <v>46</v>
      </c>
      <c r="B235" s="42"/>
      <c r="C235" s="43"/>
      <c r="D235" s="43"/>
      <c r="E235" s="37" t="s">
        <v>326</v>
      </c>
      <c r="F235" s="43"/>
      <c r="G235" s="43"/>
      <c r="H235" s="43"/>
      <c r="I235" s="43"/>
      <c r="J235" s="44"/>
    </row>
    <row r="236">
      <c r="A236" s="35" t="s">
        <v>36</v>
      </c>
      <c r="B236" s="35">
        <v>55</v>
      </c>
      <c r="C236" s="36" t="s">
        <v>327</v>
      </c>
      <c r="D236" s="35" t="s">
        <v>38</v>
      </c>
      <c r="E236" s="37" t="s">
        <v>328</v>
      </c>
      <c r="F236" s="38" t="s">
        <v>120</v>
      </c>
      <c r="G236" s="39">
        <v>5.2999999999999998</v>
      </c>
      <c r="H236" s="40">
        <v>0</v>
      </c>
      <c r="I236" s="40">
        <f>ROUND(G236*H236,P4)</f>
        <v>0</v>
      </c>
      <c r="J236" s="38" t="s">
        <v>41</v>
      </c>
      <c r="O236" s="41">
        <f>I236*0.21</f>
        <v>0</v>
      </c>
      <c r="P236">
        <v>3</v>
      </c>
    </row>
    <row r="237">
      <c r="A237" s="35" t="s">
        <v>42</v>
      </c>
      <c r="B237" s="42"/>
      <c r="C237" s="43"/>
      <c r="D237" s="43"/>
      <c r="E237" s="49" t="s">
        <v>38</v>
      </c>
      <c r="F237" s="43"/>
      <c r="G237" s="43"/>
      <c r="H237" s="43"/>
      <c r="I237" s="43"/>
      <c r="J237" s="44"/>
    </row>
    <row r="238">
      <c r="A238" s="35" t="s">
        <v>44</v>
      </c>
      <c r="B238" s="42"/>
      <c r="C238" s="43"/>
      <c r="D238" s="43"/>
      <c r="E238" s="45" t="s">
        <v>329</v>
      </c>
      <c r="F238" s="43"/>
      <c r="G238" s="43"/>
      <c r="H238" s="43"/>
      <c r="I238" s="43"/>
      <c r="J238" s="44"/>
    </row>
    <row r="239" ht="75">
      <c r="A239" s="35" t="s">
        <v>46</v>
      </c>
      <c r="B239" s="42"/>
      <c r="C239" s="43"/>
      <c r="D239" s="43"/>
      <c r="E239" s="37" t="s">
        <v>330</v>
      </c>
      <c r="F239" s="43"/>
      <c r="G239" s="43"/>
      <c r="H239" s="43"/>
      <c r="I239" s="43"/>
      <c r="J239" s="44"/>
    </row>
    <row r="240">
      <c r="A240" s="35" t="s">
        <v>36</v>
      </c>
      <c r="B240" s="35">
        <v>56</v>
      </c>
      <c r="C240" s="36" t="s">
        <v>331</v>
      </c>
      <c r="D240" s="35" t="s">
        <v>38</v>
      </c>
      <c r="E240" s="37" t="s">
        <v>332</v>
      </c>
      <c r="F240" s="38" t="s">
        <v>69</v>
      </c>
      <c r="G240" s="39">
        <v>0.215</v>
      </c>
      <c r="H240" s="40">
        <v>0</v>
      </c>
      <c r="I240" s="40">
        <f>ROUND(G240*H240,P4)</f>
        <v>0</v>
      </c>
      <c r="J240" s="38" t="s">
        <v>41</v>
      </c>
      <c r="O240" s="41">
        <f>I240*0.21</f>
        <v>0</v>
      </c>
      <c r="P240">
        <v>3</v>
      </c>
    </row>
    <row r="241">
      <c r="A241" s="35" t="s">
        <v>42</v>
      </c>
      <c r="B241" s="42"/>
      <c r="C241" s="43"/>
      <c r="D241" s="43"/>
      <c r="E241" s="37" t="s">
        <v>136</v>
      </c>
      <c r="F241" s="43"/>
      <c r="G241" s="43"/>
      <c r="H241" s="43"/>
      <c r="I241" s="43"/>
      <c r="J241" s="44"/>
    </row>
    <row r="242">
      <c r="A242" s="35" t="s">
        <v>44</v>
      </c>
      <c r="B242" s="42"/>
      <c r="C242" s="43"/>
      <c r="D242" s="43"/>
      <c r="E242" s="45" t="s">
        <v>333</v>
      </c>
      <c r="F242" s="43"/>
      <c r="G242" s="43"/>
      <c r="H242" s="43"/>
      <c r="I242" s="43"/>
      <c r="J242" s="44"/>
    </row>
    <row r="243" ht="45">
      <c r="A243" s="35" t="s">
        <v>46</v>
      </c>
      <c r="B243" s="42"/>
      <c r="C243" s="43"/>
      <c r="D243" s="43"/>
      <c r="E243" s="37" t="s">
        <v>334</v>
      </c>
      <c r="F243" s="43"/>
      <c r="G243" s="43"/>
      <c r="H243" s="43"/>
      <c r="I243" s="43"/>
      <c r="J243" s="44"/>
    </row>
    <row r="244">
      <c r="A244" s="35" t="s">
        <v>36</v>
      </c>
      <c r="B244" s="35">
        <v>58</v>
      </c>
      <c r="C244" s="36" t="s">
        <v>335</v>
      </c>
      <c r="D244" s="35"/>
      <c r="E244" s="37" t="s">
        <v>336</v>
      </c>
      <c r="F244" s="38" t="s">
        <v>92</v>
      </c>
      <c r="G244" s="39">
        <v>27.5</v>
      </c>
      <c r="H244" s="40">
        <v>0</v>
      </c>
      <c r="I244" s="40">
        <f>ROUND(G244*H244,P4)</f>
        <v>0</v>
      </c>
      <c r="J244" s="38" t="s">
        <v>41</v>
      </c>
      <c r="O244" s="41">
        <f>I244*0.21</f>
        <v>0</v>
      </c>
      <c r="P244">
        <v>3</v>
      </c>
    </row>
    <row r="245">
      <c r="A245" s="35" t="s">
        <v>42</v>
      </c>
      <c r="B245" s="42"/>
      <c r="C245" s="43"/>
      <c r="D245" s="43"/>
      <c r="E245" s="37" t="s">
        <v>337</v>
      </c>
      <c r="F245" s="43"/>
      <c r="G245" s="43"/>
      <c r="H245" s="43"/>
      <c r="I245" s="43"/>
      <c r="J245" s="44"/>
    </row>
    <row r="246">
      <c r="A246" s="35" t="s">
        <v>44</v>
      </c>
      <c r="B246" s="42"/>
      <c r="C246" s="43"/>
      <c r="D246" s="43"/>
      <c r="E246" s="45" t="s">
        <v>267</v>
      </c>
      <c r="F246" s="43"/>
      <c r="G246" s="43"/>
      <c r="H246" s="43"/>
      <c r="I246" s="43"/>
      <c r="J246" s="44"/>
    </row>
    <row r="247" ht="75">
      <c r="A247" s="35" t="s">
        <v>46</v>
      </c>
      <c r="B247" s="42"/>
      <c r="C247" s="43"/>
      <c r="D247" s="43"/>
      <c r="E247" s="37" t="s">
        <v>338</v>
      </c>
      <c r="F247" s="43"/>
      <c r="G247" s="43"/>
      <c r="H247" s="43"/>
      <c r="I247" s="43"/>
      <c r="J247" s="44"/>
    </row>
    <row r="248">
      <c r="A248" s="35" t="s">
        <v>36</v>
      </c>
      <c r="B248" s="35">
        <v>59</v>
      </c>
      <c r="C248" s="36" t="s">
        <v>339</v>
      </c>
      <c r="D248" s="35" t="s">
        <v>38</v>
      </c>
      <c r="E248" s="37" t="s">
        <v>340</v>
      </c>
      <c r="F248" s="38" t="s">
        <v>279</v>
      </c>
      <c r="G248" s="39">
        <v>8</v>
      </c>
      <c r="H248" s="40">
        <v>0</v>
      </c>
      <c r="I248" s="40">
        <f>ROUND(G248*H248,P4)</f>
        <v>0</v>
      </c>
      <c r="J248" s="38" t="s">
        <v>41</v>
      </c>
      <c r="O248" s="41">
        <f>I248*0.21</f>
        <v>0</v>
      </c>
      <c r="P248">
        <v>3</v>
      </c>
    </row>
    <row r="249">
      <c r="A249" s="35" t="s">
        <v>42</v>
      </c>
      <c r="B249" s="42"/>
      <c r="C249" s="43"/>
      <c r="D249" s="43"/>
      <c r="E249" s="49" t="s">
        <v>38</v>
      </c>
      <c r="F249" s="43"/>
      <c r="G249" s="43"/>
      <c r="H249" s="43"/>
      <c r="I249" s="43"/>
      <c r="J249" s="44"/>
    </row>
    <row r="250" ht="60">
      <c r="A250" s="35" t="s">
        <v>44</v>
      </c>
      <c r="B250" s="42"/>
      <c r="C250" s="43"/>
      <c r="D250" s="43"/>
      <c r="E250" s="45" t="s">
        <v>341</v>
      </c>
      <c r="F250" s="43"/>
      <c r="G250" s="43"/>
      <c r="H250" s="43"/>
      <c r="I250" s="43"/>
      <c r="J250" s="44"/>
    </row>
    <row r="251" ht="150">
      <c r="A251" s="35" t="s">
        <v>46</v>
      </c>
      <c r="B251" s="42"/>
      <c r="C251" s="43"/>
      <c r="D251" s="43"/>
      <c r="E251" s="37" t="s">
        <v>342</v>
      </c>
      <c r="F251" s="43"/>
      <c r="G251" s="43"/>
      <c r="H251" s="43"/>
      <c r="I251" s="43"/>
      <c r="J251" s="44"/>
    </row>
    <row r="252">
      <c r="A252" s="35" t="s">
        <v>36</v>
      </c>
      <c r="B252" s="35">
        <v>60</v>
      </c>
      <c r="C252" s="36" t="s">
        <v>343</v>
      </c>
      <c r="D252" s="35" t="s">
        <v>38</v>
      </c>
      <c r="E252" s="37" t="s">
        <v>344</v>
      </c>
      <c r="F252" s="38" t="s">
        <v>279</v>
      </c>
      <c r="G252" s="39">
        <v>1</v>
      </c>
      <c r="H252" s="40">
        <v>0</v>
      </c>
      <c r="I252" s="40">
        <f>ROUND(G252*H252,P4)</f>
        <v>0</v>
      </c>
      <c r="J252" s="38" t="s">
        <v>41</v>
      </c>
      <c r="O252" s="41">
        <f>I252*0.21</f>
        <v>0</v>
      </c>
      <c r="P252">
        <v>3</v>
      </c>
    </row>
    <row r="253">
      <c r="A253" s="35" t="s">
        <v>42</v>
      </c>
      <c r="B253" s="42"/>
      <c r="C253" s="43"/>
      <c r="D253" s="43"/>
      <c r="E253" s="37" t="s">
        <v>345</v>
      </c>
      <c r="F253" s="43"/>
      <c r="G253" s="43"/>
      <c r="H253" s="43"/>
      <c r="I253" s="43"/>
      <c r="J253" s="44"/>
    </row>
    <row r="254" ht="30">
      <c r="A254" s="35" t="s">
        <v>44</v>
      </c>
      <c r="B254" s="42"/>
      <c r="C254" s="43"/>
      <c r="D254" s="43"/>
      <c r="E254" s="45" t="s">
        <v>346</v>
      </c>
      <c r="F254" s="43"/>
      <c r="G254" s="43"/>
      <c r="H254" s="43"/>
      <c r="I254" s="43"/>
      <c r="J254" s="44"/>
    </row>
    <row r="255" ht="150">
      <c r="A255" s="35" t="s">
        <v>46</v>
      </c>
      <c r="B255" s="42"/>
      <c r="C255" s="43"/>
      <c r="D255" s="43"/>
      <c r="E255" s="37" t="s">
        <v>342</v>
      </c>
      <c r="F255" s="43"/>
      <c r="G255" s="43"/>
      <c r="H255" s="43"/>
      <c r="I255" s="43"/>
      <c r="J255" s="44"/>
    </row>
    <row r="256">
      <c r="A256" s="35" t="s">
        <v>36</v>
      </c>
      <c r="B256" s="35">
        <v>61</v>
      </c>
      <c r="C256" s="36" t="s">
        <v>347</v>
      </c>
      <c r="D256" s="35" t="s">
        <v>38</v>
      </c>
      <c r="E256" s="37" t="s">
        <v>348</v>
      </c>
      <c r="F256" s="38" t="s">
        <v>279</v>
      </c>
      <c r="G256" s="39">
        <v>1</v>
      </c>
      <c r="H256" s="40">
        <v>0</v>
      </c>
      <c r="I256" s="40">
        <f>ROUND(G256*H256,P4)</f>
        <v>0</v>
      </c>
      <c r="J256" s="38" t="s">
        <v>41</v>
      </c>
      <c r="O256" s="41">
        <f>I256*0.21</f>
        <v>0</v>
      </c>
      <c r="P256">
        <v>3</v>
      </c>
    </row>
    <row r="257">
      <c r="A257" s="35" t="s">
        <v>42</v>
      </c>
      <c r="B257" s="42"/>
      <c r="C257" s="43"/>
      <c r="D257" s="43"/>
      <c r="E257" s="37" t="s">
        <v>345</v>
      </c>
      <c r="F257" s="43"/>
      <c r="G257" s="43"/>
      <c r="H257" s="43"/>
      <c r="I257" s="43"/>
      <c r="J257" s="44"/>
    </row>
    <row r="258" ht="30">
      <c r="A258" s="35" t="s">
        <v>44</v>
      </c>
      <c r="B258" s="42"/>
      <c r="C258" s="43"/>
      <c r="D258" s="43"/>
      <c r="E258" s="45" t="s">
        <v>349</v>
      </c>
      <c r="F258" s="43"/>
      <c r="G258" s="43"/>
      <c r="H258" s="43"/>
      <c r="I258" s="43"/>
      <c r="J258" s="44"/>
    </row>
    <row r="259" ht="150">
      <c r="A259" s="35" t="s">
        <v>46</v>
      </c>
      <c r="B259" s="46"/>
      <c r="C259" s="47"/>
      <c r="D259" s="47"/>
      <c r="E259" s="37" t="s">
        <v>342</v>
      </c>
      <c r="F259" s="47"/>
      <c r="G259" s="47"/>
      <c r="H259" s="47"/>
      <c r="I259" s="47"/>
      <c r="J25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Kysilko</dc:creator>
  <cp:lastModifiedBy>Zdeněk Kysilko</cp:lastModifiedBy>
  <dcterms:created xsi:type="dcterms:W3CDTF">2025-01-17T08:52:39Z</dcterms:created>
  <dcterms:modified xsi:type="dcterms:W3CDTF">2025-01-17T08:52:41Z</dcterms:modified>
</cp:coreProperties>
</file>